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ramph\Downloads\"/>
    </mc:Choice>
  </mc:AlternateContent>
  <xr:revisionPtr revIDLastSave="0" documentId="13_ncr:1_{711D4C6E-9102-4D9A-8A96-0AC30D2FBF03}" xr6:coauthVersionLast="47" xr6:coauthVersionMax="47" xr10:uidLastSave="{00000000-0000-0000-0000-000000000000}"/>
  <bookViews>
    <workbookView xWindow="-108" yWindow="-108" windowWidth="23256" windowHeight="12456" xr2:uid="{D34161EE-977E-402A-AE9C-8A25C66C4A9B}"/>
  </bookViews>
  <sheets>
    <sheet name="customer_purchase_Train" sheetId="2" r:id="rId1"/>
    <sheet name="customer_purchase_Test" sheetId="10" r:id="rId2"/>
    <sheet name="customer_purchase_keymetrics" sheetId="14" r:id="rId3"/>
    <sheet name="Season_Sales_Train" sheetId="8" r:id="rId4"/>
    <sheet name="Season_Sales_Test" sheetId="11" r:id="rId5"/>
    <sheet name="Season_Sales_keymetrics" sheetId="15" r:id="rId6"/>
    <sheet name="Sales_perform_Train" sheetId="4" r:id="rId7"/>
    <sheet name="Sales_perform_Test" sheetId="12" r:id="rId8"/>
    <sheet name="Sales_perform_keymetrics" sheetId="16" r:id="rId9"/>
    <sheet name="Territoy_Shipping_Train " sheetId="17" r:id="rId10"/>
    <sheet name="Territoy_Shipping_Test" sheetId="13" r:id="rId11"/>
    <sheet name="Territory_Shipping_keymetrics" sheetId="18" r:id="rId12"/>
  </sheets>
  <definedNames>
    <definedName name="_xlnm._FilterDatabase" localSheetId="3" hidden="1">Season_Sales_Train!$D$1:$D$130</definedName>
    <definedName name="ExternalData_1" localSheetId="0" hidden="1">customer_purchase_Train!$A$1:$F$63</definedName>
    <definedName name="ExternalData_1" localSheetId="6" hidden="1">Sales_perform_Train!$A$1:$G$804</definedName>
  </definedNames>
  <calcPr calcId="191029"/>
  <pivotCaches>
    <pivotCache cacheId="0" r:id="rId13"/>
    <pivotCache cacheId="1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3" l="1" a="1"/>
  <c r="M3" i="13" s="1"/>
  <c r="M4" i="13" a="1"/>
  <c r="M4" i="13" s="1"/>
  <c r="M5" i="13" a="1"/>
  <c r="M5" i="13" s="1"/>
  <c r="M6" i="13" a="1"/>
  <c r="M6" i="13" s="1"/>
  <c r="M7" i="13" a="1"/>
  <c r="M7" i="13"/>
  <c r="M8" i="13" a="1"/>
  <c r="M8" i="13"/>
  <c r="M9" i="13" a="1"/>
  <c r="M9" i="13"/>
  <c r="M10" i="13" a="1"/>
  <c r="M10" i="13" s="1"/>
  <c r="M11" i="13" a="1"/>
  <c r="M11" i="13" s="1"/>
  <c r="M12" i="13" a="1"/>
  <c r="M12" i="13"/>
  <c r="M13" i="13" a="1"/>
  <c r="M13" i="13" s="1"/>
  <c r="M14" i="13" a="1"/>
  <c r="M14" i="13"/>
  <c r="M15" i="13" a="1"/>
  <c r="M15" i="13"/>
  <c r="M16" i="13" a="1"/>
  <c r="M16" i="13" s="1"/>
  <c r="M17" i="13" a="1"/>
  <c r="M17" i="13" s="1"/>
  <c r="M18" i="13" a="1"/>
  <c r="M18" i="13" s="1"/>
  <c r="M19" i="13" a="1"/>
  <c r="M19" i="13"/>
  <c r="M20" i="13" a="1"/>
  <c r="M20" i="13"/>
  <c r="M21" i="13" a="1"/>
  <c r="M21" i="13"/>
  <c r="M22" i="13" a="1"/>
  <c r="M22" i="13" s="1"/>
  <c r="M23" i="13" a="1"/>
  <c r="M23" i="13"/>
  <c r="M24" i="13" a="1"/>
  <c r="M24" i="13" s="1"/>
  <c r="M25" i="13" a="1"/>
  <c r="M25" i="13" s="1"/>
  <c r="M26" i="13" a="1"/>
  <c r="M26" i="13" s="1"/>
  <c r="M27" i="13" a="1"/>
  <c r="M27" i="13" s="1"/>
  <c r="M28" i="13" a="1"/>
  <c r="M28" i="13"/>
  <c r="M29" i="13" a="1"/>
  <c r="M29" i="13" s="1"/>
  <c r="M30" i="13" a="1"/>
  <c r="M30" i="13"/>
  <c r="M31" i="13" a="1"/>
  <c r="M31" i="13" s="1"/>
  <c r="M32" i="13" a="1"/>
  <c r="M32" i="13" s="1"/>
  <c r="M33" i="13" a="1"/>
  <c r="M33" i="13" s="1"/>
  <c r="M34" i="13" a="1"/>
  <c r="M34" i="13"/>
  <c r="M35" i="13" a="1"/>
  <c r="M35" i="13" s="1"/>
  <c r="M36" i="13" a="1"/>
  <c r="M36" i="13" s="1"/>
  <c r="M37" i="13" a="1"/>
  <c r="M37" i="13"/>
  <c r="M38" i="13" a="1"/>
  <c r="M38" i="13" s="1"/>
  <c r="M39" i="13" a="1"/>
  <c r="M39" i="13" s="1"/>
  <c r="M40" i="13" a="1"/>
  <c r="M40" i="13" s="1"/>
  <c r="M41" i="13" a="1"/>
  <c r="M41" i="13"/>
  <c r="M42" i="13" a="1"/>
  <c r="M42" i="13" s="1"/>
  <c r="M43" i="13" a="1"/>
  <c r="M43" i="13" s="1"/>
  <c r="M44" i="13" a="1"/>
  <c r="M44" i="13"/>
  <c r="M45" i="13" a="1"/>
  <c r="M45" i="13" s="1"/>
  <c r="M46" i="13" a="1"/>
  <c r="M46" i="13" s="1"/>
  <c r="M2" i="13" a="1"/>
  <c r="M2" i="13" s="1"/>
  <c r="D3" i="13" a="1"/>
  <c r="D3" i="13" s="1"/>
  <c r="D4" i="13" a="1"/>
  <c r="D4" i="13" s="1"/>
  <c r="D5" i="13" a="1"/>
  <c r="D5" i="13"/>
  <c r="D6" i="13" a="1"/>
  <c r="D6" i="13"/>
  <c r="D7" i="13" a="1"/>
  <c r="D7" i="13"/>
  <c r="D8" i="13" a="1"/>
  <c r="D8" i="13" s="1"/>
  <c r="D9" i="13" a="1"/>
  <c r="D9" i="13" s="1"/>
  <c r="D10" i="13" a="1"/>
  <c r="D10" i="13" s="1"/>
  <c r="D11" i="13" a="1"/>
  <c r="D11" i="13" s="1"/>
  <c r="D12" i="13" a="1"/>
  <c r="D12" i="13"/>
  <c r="D13" i="13" a="1"/>
  <c r="D13" i="13" s="1"/>
  <c r="D14" i="13" a="1"/>
  <c r="D14" i="13" s="1"/>
  <c r="D15" i="13" a="1"/>
  <c r="D15" i="13"/>
  <c r="D16" i="13" a="1"/>
  <c r="D16" i="13" s="1"/>
  <c r="D17" i="13" a="1"/>
  <c r="D17" i="13"/>
  <c r="D18" i="13" a="1"/>
  <c r="D18" i="13" s="1"/>
  <c r="D19" i="13" a="1"/>
  <c r="D19" i="13" s="1"/>
  <c r="D20" i="13" a="1"/>
  <c r="D20" i="13" s="1"/>
  <c r="D21" i="13" a="1"/>
  <c r="D21" i="13"/>
  <c r="D22" i="13" a="1"/>
  <c r="D22" i="13" s="1"/>
  <c r="D23" i="13" a="1"/>
  <c r="D23" i="13" s="1"/>
  <c r="D24" i="13" a="1"/>
  <c r="D24" i="13" s="1"/>
  <c r="D25" i="13" a="1"/>
  <c r="D25" i="13"/>
  <c r="D26" i="13" a="1"/>
  <c r="D26" i="13" s="1"/>
  <c r="D27" i="13" a="1"/>
  <c r="D27" i="13" s="1"/>
  <c r="D28" i="13" a="1"/>
  <c r="D28" i="13" s="1"/>
  <c r="D29" i="13" a="1"/>
  <c r="D29" i="13"/>
  <c r="D30" i="13" a="1"/>
  <c r="D30" i="13" s="1"/>
  <c r="D31" i="13" a="1"/>
  <c r="D31" i="13"/>
  <c r="D32" i="13" a="1"/>
  <c r="D32" i="13" s="1"/>
  <c r="D33" i="13" a="1"/>
  <c r="D33" i="13"/>
  <c r="D34" i="13" a="1"/>
  <c r="D34" i="13" s="1"/>
  <c r="D35" i="13" a="1"/>
  <c r="D35" i="13" s="1"/>
  <c r="D36" i="13" a="1"/>
  <c r="D36" i="13"/>
  <c r="D37" i="13" a="1"/>
  <c r="D37" i="13" s="1"/>
  <c r="D38" i="13" a="1"/>
  <c r="D38" i="13" s="1"/>
  <c r="D39" i="13" a="1"/>
  <c r="D39" i="13"/>
  <c r="D40" i="13" a="1"/>
  <c r="D40" i="13" s="1"/>
  <c r="D41" i="13" a="1"/>
  <c r="D41" i="13"/>
  <c r="D42" i="13" a="1"/>
  <c r="D42" i="13" s="1"/>
  <c r="D43" i="13" a="1"/>
  <c r="D43" i="13" s="1"/>
  <c r="D44" i="13" a="1"/>
  <c r="D44" i="13" s="1"/>
  <c r="D45" i="13" a="1"/>
  <c r="D45" i="13" s="1"/>
  <c r="D46" i="13" a="1"/>
  <c r="D46" i="13" s="1"/>
  <c r="D2" i="13" a="1"/>
  <c r="D2" i="13"/>
  <c r="D62" i="17" a="1"/>
  <c r="D62" i="17" s="1"/>
  <c r="M3" i="17" a="1"/>
  <c r="M3" i="17" s="1"/>
  <c r="M4" i="17" a="1"/>
  <c r="M4" i="17"/>
  <c r="M5" i="17" a="1"/>
  <c r="M5" i="17" s="1"/>
  <c r="M6" i="17" a="1"/>
  <c r="M6" i="17"/>
  <c r="M7" i="17" a="1"/>
  <c r="M7" i="17"/>
  <c r="M8" i="17" a="1"/>
  <c r="M8" i="17" s="1"/>
  <c r="M9" i="17" a="1"/>
  <c r="M9" i="17" s="1"/>
  <c r="M10" i="17" a="1"/>
  <c r="M10" i="17" s="1"/>
  <c r="M11" i="17" a="1"/>
  <c r="M11" i="17"/>
  <c r="M12" i="17" a="1"/>
  <c r="M12" i="17" s="1"/>
  <c r="M13" i="17" a="1"/>
  <c r="M13" i="17"/>
  <c r="M14" i="17" a="1"/>
  <c r="M14" i="17"/>
  <c r="M15" i="17" a="1"/>
  <c r="M15" i="17" s="1"/>
  <c r="M16" i="17" a="1"/>
  <c r="M16" i="17" s="1"/>
  <c r="M17" i="17" a="1"/>
  <c r="M17" i="17" s="1"/>
  <c r="M18" i="17" a="1"/>
  <c r="M18" i="17"/>
  <c r="M19" i="17" a="1"/>
  <c r="M19" i="17" s="1"/>
  <c r="M20" i="17" a="1"/>
  <c r="M20" i="17"/>
  <c r="M21" i="17" a="1"/>
  <c r="M21" i="17" s="1"/>
  <c r="M22" i="17" a="1"/>
  <c r="M22" i="17"/>
  <c r="M23" i="17" a="1"/>
  <c r="M23" i="17"/>
  <c r="M24" i="17" a="1"/>
  <c r="M24" i="17"/>
  <c r="M25" i="17" a="1"/>
  <c r="M25" i="17"/>
  <c r="M26" i="17" a="1"/>
  <c r="M26" i="17" s="1"/>
  <c r="M27" i="17" a="1"/>
  <c r="M27" i="17" s="1"/>
  <c r="M28" i="17" a="1"/>
  <c r="M28" i="17"/>
  <c r="M29" i="17" a="1"/>
  <c r="M29" i="17" s="1"/>
  <c r="M30" i="17" a="1"/>
  <c r="M30" i="17"/>
  <c r="M31" i="17" a="1"/>
  <c r="M31" i="17" s="1"/>
  <c r="M32" i="17" a="1"/>
  <c r="M32" i="17"/>
  <c r="M33" i="17" a="1"/>
  <c r="M33" i="17" s="1"/>
  <c r="M34" i="17" a="1"/>
  <c r="M34" i="17" s="1"/>
  <c r="M35" i="17" a="1"/>
  <c r="M35" i="17"/>
  <c r="M36" i="17" a="1"/>
  <c r="M36" i="17"/>
  <c r="M37" i="17" a="1"/>
  <c r="M37" i="17" s="1"/>
  <c r="M38" i="17" a="1"/>
  <c r="M38" i="17"/>
  <c r="M39" i="17" a="1"/>
  <c r="M39" i="17" s="1"/>
  <c r="M40" i="17" a="1"/>
  <c r="M40" i="17"/>
  <c r="M41" i="17" a="1"/>
  <c r="M41" i="17" s="1"/>
  <c r="M42" i="17" a="1"/>
  <c r="M42" i="17" s="1"/>
  <c r="M43" i="17" a="1"/>
  <c r="M43" i="17"/>
  <c r="M44" i="17" a="1"/>
  <c r="M44" i="17" s="1"/>
  <c r="M45" i="17" a="1"/>
  <c r="M45" i="17" s="1"/>
  <c r="M46" i="17" a="1"/>
  <c r="M46" i="17"/>
  <c r="M47" i="17" a="1"/>
  <c r="M47" i="17"/>
  <c r="M48" i="17" a="1"/>
  <c r="M48" i="17" s="1"/>
  <c r="M49" i="17" a="1"/>
  <c r="M49" i="17"/>
  <c r="M50" i="17" a="1"/>
  <c r="M50" i="17"/>
  <c r="M51" i="17" a="1"/>
  <c r="M51" i="17" s="1"/>
  <c r="M52" i="17" a="1"/>
  <c r="M52" i="17"/>
  <c r="M53" i="17" a="1"/>
  <c r="M53" i="17" s="1"/>
  <c r="M54" i="17" a="1"/>
  <c r="M54" i="17"/>
  <c r="M55" i="17" a="1"/>
  <c r="M55" i="17" s="1"/>
  <c r="M56" i="17" a="1"/>
  <c r="M56" i="17" s="1"/>
  <c r="M57" i="17" a="1"/>
  <c r="M57" i="17" s="1"/>
  <c r="M58" i="17" a="1"/>
  <c r="M58" i="17" s="1"/>
  <c r="M59" i="17" a="1"/>
  <c r="M59" i="17"/>
  <c r="M60" i="17" a="1"/>
  <c r="M60" i="17" s="1"/>
  <c r="M61" i="17" a="1"/>
  <c r="M61" i="17"/>
  <c r="M62" i="17" a="1"/>
  <c r="M62" i="17"/>
  <c r="M63" i="17" a="1"/>
  <c r="M63" i="17" s="1"/>
  <c r="M64" i="17" a="1"/>
  <c r="M64" i="17" s="1"/>
  <c r="M65" i="17" a="1"/>
  <c r="M65" i="17"/>
  <c r="M66" i="17" a="1"/>
  <c r="M66" i="17"/>
  <c r="M67" i="17" a="1"/>
  <c r="M67" i="17"/>
  <c r="M68" i="17" a="1"/>
  <c r="M68" i="17" s="1"/>
  <c r="M69" i="17" a="1"/>
  <c r="M69" i="17" s="1"/>
  <c r="M70" i="17" a="1"/>
  <c r="M70" i="17"/>
  <c r="M71" i="17" a="1"/>
  <c r="M71" i="17" s="1"/>
  <c r="M72" i="17" a="1"/>
  <c r="M72" i="17"/>
  <c r="M73" i="17" a="1"/>
  <c r="M73" i="17"/>
  <c r="M74" i="17" a="1"/>
  <c r="M74" i="17"/>
  <c r="M75" i="17" a="1"/>
  <c r="M75" i="17" s="1"/>
  <c r="M76" i="17" a="1"/>
  <c r="M76" i="17"/>
  <c r="M77" i="17" a="1"/>
  <c r="M77" i="17" s="1"/>
  <c r="M78" i="17" a="1"/>
  <c r="M78" i="17" s="1"/>
  <c r="M79" i="17" a="1"/>
  <c r="M79" i="17"/>
  <c r="M80" i="17" a="1"/>
  <c r="M80" i="17" s="1"/>
  <c r="M81" i="17" a="1"/>
  <c r="M81" i="17" s="1"/>
  <c r="M82" i="17" a="1"/>
  <c r="M82" i="17"/>
  <c r="M83" i="17" a="1"/>
  <c r="M83" i="17"/>
  <c r="M84" i="17" a="1"/>
  <c r="M84" i="17"/>
  <c r="M85" i="17" a="1"/>
  <c r="M85" i="17" s="1"/>
  <c r="M86" i="17" a="1"/>
  <c r="M86" i="17"/>
  <c r="M87" i="17" a="1"/>
  <c r="M87" i="17" s="1"/>
  <c r="M88" i="17" a="1"/>
  <c r="M88" i="17" s="1"/>
  <c r="M89" i="17" a="1"/>
  <c r="M89" i="17"/>
  <c r="M90" i="17" a="1"/>
  <c r="M90" i="17"/>
  <c r="M91" i="17" a="1"/>
  <c r="M91" i="17"/>
  <c r="M92" i="17" a="1"/>
  <c r="M92" i="17" s="1"/>
  <c r="M93" i="17" a="1"/>
  <c r="M93" i="17" s="1"/>
  <c r="M94" i="17" a="1"/>
  <c r="M94" i="17" s="1"/>
  <c r="M95" i="17" a="1"/>
  <c r="M95" i="17"/>
  <c r="M96" i="17" a="1"/>
  <c r="M96" i="17"/>
  <c r="M97" i="17" a="1"/>
  <c r="M97" i="17"/>
  <c r="M98" i="17" a="1"/>
  <c r="M98" i="17" s="1"/>
  <c r="M99" i="17" a="1"/>
  <c r="M99" i="17" s="1"/>
  <c r="M100" i="17" a="1"/>
  <c r="M100" i="17"/>
  <c r="M101" i="17" a="1"/>
  <c r="M101" i="17" s="1"/>
  <c r="M102" i="17" a="1"/>
  <c r="M102" i="17"/>
  <c r="M103" i="17" a="1"/>
  <c r="M103" i="17"/>
  <c r="M2" i="17" a="1"/>
  <c r="M2" i="17"/>
  <c r="D97" i="17" a="1"/>
  <c r="D97" i="17" s="1"/>
  <c r="D103" i="17" a="1"/>
  <c r="D103" i="17" s="1"/>
  <c r="D99" i="17" a="1"/>
  <c r="D99" i="17"/>
  <c r="D18" i="17" a="1"/>
  <c r="D18" i="17" s="1"/>
  <c r="D50" i="17" a="1"/>
  <c r="D50" i="17"/>
  <c r="D72" i="17" a="1"/>
  <c r="D72" i="17"/>
  <c r="D42" i="17" a="1"/>
  <c r="D42" i="17" s="1"/>
  <c r="D60" i="17" a="1"/>
  <c r="D60" i="17" s="1"/>
  <c r="D44" i="17" a="1"/>
  <c r="D44" i="17"/>
  <c r="D85" i="17" a="1"/>
  <c r="D85" i="17" s="1"/>
  <c r="D37" i="17" a="1"/>
  <c r="D37" i="17"/>
  <c r="D66" i="17" a="1"/>
  <c r="D66" i="17" s="1"/>
  <c r="D78" i="17" a="1"/>
  <c r="D78" i="17" s="1"/>
  <c r="D14" i="17" a="1"/>
  <c r="D14" i="17"/>
  <c r="D63" i="17" a="1"/>
  <c r="D63" i="17" s="1"/>
  <c r="D75" i="17" a="1"/>
  <c r="D75" i="17"/>
  <c r="D8" i="17" a="1"/>
  <c r="D8" i="17" s="1"/>
  <c r="D4" i="17" a="1"/>
  <c r="D4" i="17"/>
  <c r="D3" i="17" a="1"/>
  <c r="D3" i="17" s="1"/>
  <c r="D12" i="17" a="1"/>
  <c r="D12" i="17" s="1"/>
  <c r="D54" i="17" a="1"/>
  <c r="D54" i="17"/>
  <c r="D79" i="17" a="1"/>
  <c r="D79" i="17"/>
  <c r="D58" i="17" a="1"/>
  <c r="D58" i="17" s="1"/>
  <c r="D9" i="17" a="1"/>
  <c r="D9" i="17" s="1"/>
  <c r="D20" i="17" a="1"/>
  <c r="D20" i="17" s="1"/>
  <c r="D30" i="17" a="1"/>
  <c r="D30" i="17"/>
  <c r="D24" i="17" a="1"/>
  <c r="D24" i="17" s="1"/>
  <c r="D80" i="17" a="1"/>
  <c r="D80" i="17"/>
  <c r="D53" i="17" a="1"/>
  <c r="D53" i="17" s="1"/>
  <c r="D7" i="17" a="1"/>
  <c r="D7" i="17"/>
  <c r="D10" i="17" a="1"/>
  <c r="D10" i="17" s="1"/>
  <c r="D6" i="17" a="1"/>
  <c r="D6" i="17"/>
  <c r="D45" i="17" a="1"/>
  <c r="D45" i="17"/>
  <c r="D71" i="17" a="1"/>
  <c r="D71" i="17" s="1"/>
  <c r="D46" i="17" a="1"/>
  <c r="D46" i="17" s="1"/>
  <c r="D93" i="17" a="1"/>
  <c r="D93" i="17" s="1"/>
  <c r="D87" i="17" a="1"/>
  <c r="D87" i="17" s="1"/>
  <c r="D34" i="17" a="1"/>
  <c r="D34" i="17" s="1"/>
  <c r="D11" i="17" a="1"/>
  <c r="D11" i="17"/>
  <c r="D100" i="17" a="1"/>
  <c r="D100" i="17"/>
  <c r="D19" i="17" a="1"/>
  <c r="D19" i="17"/>
  <c r="D96" i="17" a="1"/>
  <c r="D96" i="17" s="1"/>
  <c r="D68" i="17" a="1"/>
  <c r="D68" i="17" s="1"/>
  <c r="D67" i="17" a="1"/>
  <c r="D67" i="17"/>
  <c r="D43" i="17" a="1"/>
  <c r="D43" i="17"/>
  <c r="D84" i="17" a="1"/>
  <c r="D84" i="17"/>
  <c r="D47" i="17" a="1"/>
  <c r="D47" i="17"/>
  <c r="D31" i="17" a="1"/>
  <c r="D31" i="17"/>
  <c r="D88" i="17" a="1"/>
  <c r="D88" i="17" s="1"/>
  <c r="D40" i="17" a="1"/>
  <c r="D40" i="17" s="1"/>
  <c r="D41" i="17" a="1"/>
  <c r="D41" i="17" s="1"/>
  <c r="D57" i="17" a="1"/>
  <c r="D57" i="17"/>
  <c r="D52" i="17" a="1"/>
  <c r="D52" i="17"/>
  <c r="D77" i="17" a="1"/>
  <c r="D77" i="17"/>
  <c r="D82" i="17" a="1"/>
  <c r="D82" i="17" s="1"/>
  <c r="D102" i="17" a="1"/>
  <c r="D102" i="17" s="1"/>
  <c r="D56" i="17" a="1"/>
  <c r="D56" i="17" s="1"/>
  <c r="D16" i="17" a="1"/>
  <c r="D16" i="17" s="1"/>
  <c r="D65" i="17" a="1"/>
  <c r="D65" i="17"/>
  <c r="D90" i="17" a="1"/>
  <c r="D90" i="17"/>
  <c r="D33" i="17" a="1"/>
  <c r="D33" i="17" s="1"/>
  <c r="D55" i="17" a="1"/>
  <c r="D55" i="17"/>
  <c r="D28" i="17" a="1"/>
  <c r="D28" i="17" s="1"/>
  <c r="D61" i="17" a="1"/>
  <c r="D61" i="17"/>
  <c r="D89" i="17" a="1"/>
  <c r="D89" i="17" s="1"/>
  <c r="D23" i="17" a="1"/>
  <c r="D23" i="17"/>
  <c r="D17" i="17" a="1"/>
  <c r="D17" i="17" s="1"/>
  <c r="D73" i="17" a="1"/>
  <c r="D73" i="17"/>
  <c r="D94" i="17" a="1"/>
  <c r="D94" i="17" s="1"/>
  <c r="D92" i="17" a="1"/>
  <c r="D92" i="17" s="1"/>
  <c r="D81" i="17" a="1"/>
  <c r="D81" i="17"/>
  <c r="D91" i="17" a="1"/>
  <c r="D91" i="17" s="1"/>
  <c r="D21" i="17" a="1"/>
  <c r="D21" i="17" s="1"/>
  <c r="D51" i="17" a="1"/>
  <c r="D51" i="17"/>
  <c r="D76" i="17" a="1"/>
  <c r="D76" i="17"/>
  <c r="D36" i="17" a="1"/>
  <c r="D36" i="17" s="1"/>
  <c r="D95" i="17" a="1"/>
  <c r="D95" i="17"/>
  <c r="D69" i="17" a="1"/>
  <c r="D69" i="17" s="1"/>
  <c r="D25" i="17" a="1"/>
  <c r="D25" i="17" s="1"/>
  <c r="D27" i="17" a="1"/>
  <c r="D27" i="17" s="1"/>
  <c r="D86" i="17" a="1"/>
  <c r="D86" i="17"/>
  <c r="D22" i="17" a="1"/>
  <c r="D22" i="17" s="1"/>
  <c r="D13" i="17" a="1"/>
  <c r="D13" i="17" s="1"/>
  <c r="D98" i="17" a="1"/>
  <c r="D98" i="17"/>
  <c r="D83" i="17" a="1"/>
  <c r="D83" i="17" s="1"/>
  <c r="D70" i="17" a="1"/>
  <c r="D70" i="17"/>
  <c r="D64" i="17" a="1"/>
  <c r="D64" i="17"/>
  <c r="D15" i="17" a="1"/>
  <c r="D15" i="17"/>
  <c r="D49" i="17" a="1"/>
  <c r="D49" i="17"/>
  <c r="D74" i="17" a="1"/>
  <c r="D74" i="17" s="1"/>
  <c r="D48" i="17" a="1"/>
  <c r="D48" i="17" s="1"/>
  <c r="D35" i="17" a="1"/>
  <c r="D35" i="17" s="1"/>
  <c r="D32" i="17" a="1"/>
  <c r="D32" i="17"/>
  <c r="D5" i="17" a="1"/>
  <c r="D5" i="17"/>
  <c r="D39" i="17" a="1"/>
  <c r="D39" i="17" s="1"/>
  <c r="D2" i="17" a="1"/>
  <c r="D2" i="17"/>
  <c r="D101" i="17" a="1"/>
  <c r="D101" i="17" s="1"/>
  <c r="D38" i="17" a="1"/>
  <c r="D38" i="17"/>
  <c r="D26" i="17" a="1"/>
  <c r="D26" i="17" s="1"/>
  <c r="D29" i="17" a="1"/>
  <c r="D29" i="17"/>
  <c r="D59" i="17" a="1"/>
  <c r="D59" i="17"/>
  <c r="H3" i="12" a="1"/>
  <c r="H3" i="12" s="1"/>
  <c r="H4" i="12" a="1"/>
  <c r="H4" i="12" s="1"/>
  <c r="H5" i="12" a="1"/>
  <c r="H5" i="12" s="1"/>
  <c r="H6" i="12" a="1"/>
  <c r="H6" i="12"/>
  <c r="H7" i="12" a="1"/>
  <c r="H7" i="12" s="1"/>
  <c r="H8" i="12" a="1"/>
  <c r="H8" i="12"/>
  <c r="H9" i="12" a="1"/>
  <c r="H9" i="12" s="1"/>
  <c r="H10" i="12" a="1"/>
  <c r="H10" i="12"/>
  <c r="H11" i="12" a="1"/>
  <c r="H11" i="12" s="1"/>
  <c r="H12" i="12" a="1"/>
  <c r="H12" i="12"/>
  <c r="H13" i="12" a="1"/>
  <c r="H13" i="12"/>
  <c r="H14" i="12" a="1"/>
  <c r="H14" i="12"/>
  <c r="H15" i="12" a="1"/>
  <c r="H15" i="12"/>
  <c r="H16" i="12" a="1"/>
  <c r="H16" i="12" s="1"/>
  <c r="H17" i="12" a="1"/>
  <c r="H17" i="12" s="1"/>
  <c r="H18" i="12" a="1"/>
  <c r="H18" i="12"/>
  <c r="H19" i="12" a="1"/>
  <c r="H19" i="12"/>
  <c r="H20" i="12" a="1"/>
  <c r="H20" i="12" s="1"/>
  <c r="H21" i="12" a="1"/>
  <c r="H21" i="12"/>
  <c r="H22" i="12" a="1"/>
  <c r="H22" i="12" s="1"/>
  <c r="H23" i="12" a="1"/>
  <c r="H23" i="12" s="1"/>
  <c r="H24" i="12" a="1"/>
  <c r="H24" i="12" s="1"/>
  <c r="H25" i="12" a="1"/>
  <c r="H25" i="12"/>
  <c r="H26" i="12" a="1"/>
  <c r="H26" i="12"/>
  <c r="H27" i="12" a="1"/>
  <c r="H27" i="12"/>
  <c r="H28" i="12" a="1"/>
  <c r="H28" i="12"/>
  <c r="H29" i="12" a="1"/>
  <c r="H29" i="12" s="1"/>
  <c r="H30" i="12" a="1"/>
  <c r="H30" i="12" s="1"/>
  <c r="H31" i="12" a="1"/>
  <c r="H31" i="12"/>
  <c r="H32" i="12" a="1"/>
  <c r="H32" i="12"/>
  <c r="H33" i="12" a="1"/>
  <c r="H33" i="12" s="1"/>
  <c r="H34" i="12" a="1"/>
  <c r="H34" i="12"/>
  <c r="H35" i="12" a="1"/>
  <c r="H35" i="12" s="1"/>
  <c r="H36" i="12" a="1"/>
  <c r="H36" i="12" s="1"/>
  <c r="H37" i="12" a="1"/>
  <c r="H37" i="12" s="1"/>
  <c r="H38" i="12" a="1"/>
  <c r="H38" i="12"/>
  <c r="H39" i="12" a="1"/>
  <c r="H39" i="12"/>
  <c r="H40" i="12" a="1"/>
  <c r="H40" i="12"/>
  <c r="H41" i="12" a="1"/>
  <c r="H41" i="12" s="1"/>
  <c r="H42" i="12" a="1"/>
  <c r="H42" i="12" s="1"/>
  <c r="H43" i="12" a="1"/>
  <c r="H43" i="12" s="1"/>
  <c r="H44" i="12" a="1"/>
  <c r="H44" i="12"/>
  <c r="H45" i="12" a="1"/>
  <c r="H45" i="12" s="1"/>
  <c r="H46" i="12" a="1"/>
  <c r="H46" i="12"/>
  <c r="H47" i="12" a="1"/>
  <c r="H47" i="12" s="1"/>
  <c r="H48" i="12" a="1"/>
  <c r="H48" i="12"/>
  <c r="H49" i="12" a="1"/>
  <c r="H49" i="12" s="1"/>
  <c r="H50" i="12" a="1"/>
  <c r="H50" i="12" s="1"/>
  <c r="H51" i="12" a="1"/>
  <c r="H51" i="12" s="1"/>
  <c r="H52" i="12" a="1"/>
  <c r="H52" i="12"/>
  <c r="H53" i="12" a="1"/>
  <c r="H53" i="12" s="1"/>
  <c r="H54" i="12" a="1"/>
  <c r="H54" i="12" s="1"/>
  <c r="H55" i="12" a="1"/>
  <c r="H55" i="12"/>
  <c r="H56" i="12" a="1"/>
  <c r="H56" i="12" s="1"/>
  <c r="H57" i="12" a="1"/>
  <c r="H57" i="12" s="1"/>
  <c r="H58" i="12" a="1"/>
  <c r="H58" i="12" s="1"/>
  <c r="H59" i="12" a="1"/>
  <c r="H59" i="12" s="1"/>
  <c r="H60" i="12" a="1"/>
  <c r="H60" i="12"/>
  <c r="H61" i="12" a="1"/>
  <c r="H61" i="12" s="1"/>
  <c r="H62" i="12" a="1"/>
  <c r="H62" i="12"/>
  <c r="H63" i="12" a="1"/>
  <c r="H63" i="12" s="1"/>
  <c r="H64" i="12" a="1"/>
  <c r="H64" i="12" s="1"/>
  <c r="H65" i="12" a="1"/>
  <c r="H65" i="12" s="1"/>
  <c r="H66" i="12" a="1"/>
  <c r="H66" i="12"/>
  <c r="H67" i="12" a="1"/>
  <c r="H67" i="12"/>
  <c r="H68" i="12" a="1"/>
  <c r="H68" i="12" s="1"/>
  <c r="H69" i="12" a="1"/>
  <c r="H69" i="12" s="1"/>
  <c r="H70" i="12" a="1"/>
  <c r="H70" i="12"/>
  <c r="H71" i="12" a="1"/>
  <c r="H71" i="12" s="1"/>
  <c r="H72" i="12" a="1"/>
  <c r="H72" i="12" s="1"/>
  <c r="H73" i="12" a="1"/>
  <c r="H73" i="12"/>
  <c r="H74" i="12" a="1"/>
  <c r="H74" i="12"/>
  <c r="H75" i="12" a="1"/>
  <c r="H75" i="12" s="1"/>
  <c r="H76" i="12" a="1"/>
  <c r="H76" i="12"/>
  <c r="H77" i="12" a="1"/>
  <c r="H77" i="12" s="1"/>
  <c r="H78" i="12" a="1"/>
  <c r="H78" i="12" s="1"/>
  <c r="H79" i="12" a="1"/>
  <c r="H79" i="12" s="1"/>
  <c r="H80" i="12" a="1"/>
  <c r="H80" i="12"/>
  <c r="H81" i="12" a="1"/>
  <c r="H81" i="12" s="1"/>
  <c r="H82" i="12" a="1"/>
  <c r="H82" i="12"/>
  <c r="H83" i="12" a="1"/>
  <c r="H83" i="12" s="1"/>
  <c r="H84" i="12" a="1"/>
  <c r="H84" i="12"/>
  <c r="H85" i="12" a="1"/>
  <c r="H85" i="12" s="1"/>
  <c r="H86" i="12" a="1"/>
  <c r="H86" i="12" s="1"/>
  <c r="H87" i="12" a="1"/>
  <c r="H87" i="12" s="1"/>
  <c r="H88" i="12" a="1"/>
  <c r="H88" i="12"/>
  <c r="H89" i="12" a="1"/>
  <c r="H89" i="12" s="1"/>
  <c r="H90" i="12" a="1"/>
  <c r="H90" i="12" s="1"/>
  <c r="H91" i="12" a="1"/>
  <c r="H91" i="12"/>
  <c r="H92" i="12" a="1"/>
  <c r="H92" i="12" s="1"/>
  <c r="H93" i="12" a="1"/>
  <c r="H93" i="12" s="1"/>
  <c r="H94" i="12" a="1"/>
  <c r="H94" i="12"/>
  <c r="H95" i="12" a="1"/>
  <c r="H95" i="12" s="1"/>
  <c r="H96" i="12" a="1"/>
  <c r="H96" i="12"/>
  <c r="H97" i="12" a="1"/>
  <c r="H97" i="12" s="1"/>
  <c r="H98" i="12" a="1"/>
  <c r="H98" i="12"/>
  <c r="H99" i="12" a="1"/>
  <c r="H99" i="12" s="1"/>
  <c r="H100" i="12" a="1"/>
  <c r="H100" i="12" s="1"/>
  <c r="H101" i="12" a="1"/>
  <c r="H101" i="12" s="1"/>
  <c r="H102" i="12" a="1"/>
  <c r="H102" i="12"/>
  <c r="H103" i="12" a="1"/>
  <c r="H103" i="12"/>
  <c r="H104" i="12" a="1"/>
  <c r="H104" i="12" s="1"/>
  <c r="H105" i="12" a="1"/>
  <c r="H105" i="12" s="1"/>
  <c r="H106" i="12" a="1"/>
  <c r="H106" i="12" s="1"/>
  <c r="H107" i="12" a="1"/>
  <c r="H107" i="12" s="1"/>
  <c r="H108" i="12" a="1"/>
  <c r="H108" i="12" s="1"/>
  <c r="H109" i="12" a="1"/>
  <c r="H109" i="12" s="1"/>
  <c r="H110" i="12" a="1"/>
  <c r="H110" i="12"/>
  <c r="H111" i="12" a="1"/>
  <c r="H111" i="12" s="1"/>
  <c r="H112" i="12" a="1"/>
  <c r="H112" i="12" s="1"/>
  <c r="H113" i="12" a="1"/>
  <c r="H113" i="12" s="1"/>
  <c r="H114" i="12" a="1"/>
  <c r="H114" i="12"/>
  <c r="H115" i="12" a="1"/>
  <c r="H115" i="12" s="1"/>
  <c r="H116" i="12" a="1"/>
  <c r="H116" i="12" s="1"/>
  <c r="H117" i="12" a="1"/>
  <c r="H117" i="12" s="1"/>
  <c r="H118" i="12" a="1"/>
  <c r="H118" i="12" s="1"/>
  <c r="H119" i="12" a="1"/>
  <c r="H119" i="12" s="1"/>
  <c r="H120" i="12" a="1"/>
  <c r="H120" i="12"/>
  <c r="H121" i="12" a="1"/>
  <c r="H121" i="12"/>
  <c r="H122" i="12" a="1"/>
  <c r="H122" i="12"/>
  <c r="H123" i="12" a="1"/>
  <c r="H123" i="12" s="1"/>
  <c r="H124" i="12" a="1"/>
  <c r="H124" i="12" s="1"/>
  <c r="H125" i="12" a="1"/>
  <c r="H125" i="12" s="1"/>
  <c r="H126" i="12" a="1"/>
  <c r="H126" i="12"/>
  <c r="H127" i="12" a="1"/>
  <c r="H127" i="12"/>
  <c r="H128" i="12" a="1"/>
  <c r="H128" i="12" s="1"/>
  <c r="H129" i="12" a="1"/>
  <c r="H129" i="12" s="1"/>
  <c r="H130" i="12" a="1"/>
  <c r="H130" i="12" s="1"/>
  <c r="H131" i="12" a="1"/>
  <c r="H131" i="12" s="1"/>
  <c r="H132" i="12" a="1"/>
  <c r="H132" i="12" s="1"/>
  <c r="H133" i="12" a="1"/>
  <c r="H133" i="12" s="1"/>
  <c r="H134" i="12" a="1"/>
  <c r="H134" i="12"/>
  <c r="H135" i="12" a="1"/>
  <c r="H135" i="12" s="1"/>
  <c r="H136" i="12" a="1"/>
  <c r="H136" i="12" s="1"/>
  <c r="H137" i="12" a="1"/>
  <c r="H137" i="12" s="1"/>
  <c r="H138" i="12" a="1"/>
  <c r="H138" i="12"/>
  <c r="H139" i="12" a="1"/>
  <c r="H139" i="12" s="1"/>
  <c r="H140" i="12" a="1"/>
  <c r="H140" i="12" s="1"/>
  <c r="H141" i="12" a="1"/>
  <c r="H141" i="12" s="1"/>
  <c r="H142" i="12" a="1"/>
  <c r="H142" i="12" s="1"/>
  <c r="H143" i="12" a="1"/>
  <c r="H143" i="12" s="1"/>
  <c r="H144" i="12" a="1"/>
  <c r="H144" i="12"/>
  <c r="H145" i="12" a="1"/>
  <c r="H145" i="12"/>
  <c r="H146" i="12" a="1"/>
  <c r="H146" i="12"/>
  <c r="H147" i="12" a="1"/>
  <c r="H147" i="12" s="1"/>
  <c r="H148" i="12" a="1"/>
  <c r="H148" i="12" s="1"/>
  <c r="H149" i="12" a="1"/>
  <c r="H149" i="12" s="1"/>
  <c r="H150" i="12" a="1"/>
  <c r="H150" i="12"/>
  <c r="H151" i="12" a="1"/>
  <c r="H151" i="12"/>
  <c r="H152" i="12" a="1"/>
  <c r="H152" i="12" s="1"/>
  <c r="H153" i="12" a="1"/>
  <c r="H153" i="12" s="1"/>
  <c r="H154" i="12" a="1"/>
  <c r="H154" i="12" s="1"/>
  <c r="H155" i="12" a="1"/>
  <c r="H155" i="12" s="1"/>
  <c r="H156" i="12" a="1"/>
  <c r="H156" i="12" s="1"/>
  <c r="H157" i="12" a="1"/>
  <c r="H157" i="12" s="1"/>
  <c r="H158" i="12" a="1"/>
  <c r="H158" i="12"/>
  <c r="H159" i="12" a="1"/>
  <c r="H159" i="12" s="1"/>
  <c r="H160" i="12" a="1"/>
  <c r="H160" i="12" s="1"/>
  <c r="H161" i="12" a="1"/>
  <c r="H161" i="12" s="1"/>
  <c r="H162" i="12" a="1"/>
  <c r="H162" i="12"/>
  <c r="H163" i="12" a="1"/>
  <c r="H163" i="12" s="1"/>
  <c r="H164" i="12" a="1"/>
  <c r="H164" i="12" s="1"/>
  <c r="H165" i="12" a="1"/>
  <c r="H165" i="12" s="1"/>
  <c r="H166" i="12" a="1"/>
  <c r="H166" i="12" s="1"/>
  <c r="H167" i="12" a="1"/>
  <c r="H167" i="12" s="1"/>
  <c r="H168" i="12" a="1"/>
  <c r="H168" i="12"/>
  <c r="H169" i="12" a="1"/>
  <c r="H169" i="12"/>
  <c r="H170" i="12" a="1"/>
  <c r="H170" i="12"/>
  <c r="H171" i="12" a="1"/>
  <c r="H171" i="12" s="1"/>
  <c r="H172" i="12" a="1"/>
  <c r="H172" i="12" s="1"/>
  <c r="H173" i="12" a="1"/>
  <c r="H173" i="12" s="1"/>
  <c r="H174" i="12" a="1"/>
  <c r="H174" i="12"/>
  <c r="H175" i="12" a="1"/>
  <c r="H175" i="12"/>
  <c r="H176" i="12" a="1"/>
  <c r="H176" i="12" s="1"/>
  <c r="H177" i="12" a="1"/>
  <c r="H177" i="12" s="1"/>
  <c r="H178" i="12" a="1"/>
  <c r="H178" i="12" s="1"/>
  <c r="H179" i="12" a="1"/>
  <c r="H179" i="12" s="1"/>
  <c r="H180" i="12" a="1"/>
  <c r="H180" i="12" s="1"/>
  <c r="H181" i="12" a="1"/>
  <c r="H181" i="12" s="1"/>
  <c r="H182" i="12" a="1"/>
  <c r="H182" i="12"/>
  <c r="H183" i="12" a="1"/>
  <c r="H183" i="12" s="1"/>
  <c r="H184" i="12" a="1"/>
  <c r="H184" i="12" s="1"/>
  <c r="H185" i="12" a="1"/>
  <c r="H185" i="12" s="1"/>
  <c r="H186" i="12" a="1"/>
  <c r="H186" i="12"/>
  <c r="H187" i="12" a="1"/>
  <c r="H187" i="12" s="1"/>
  <c r="H188" i="12" a="1"/>
  <c r="H188" i="12" s="1"/>
  <c r="H189" i="12" a="1"/>
  <c r="H189" i="12" s="1"/>
  <c r="H190" i="12" a="1"/>
  <c r="H190" i="12" s="1"/>
  <c r="H191" i="12" a="1"/>
  <c r="H191" i="12" s="1"/>
  <c r="H192" i="12" a="1"/>
  <c r="H192" i="12"/>
  <c r="H193" i="12" a="1"/>
  <c r="H193" i="12"/>
  <c r="H194" i="12" a="1"/>
  <c r="H194" i="12"/>
  <c r="H195" i="12" a="1"/>
  <c r="H195" i="12" s="1"/>
  <c r="H196" i="12" a="1"/>
  <c r="H196" i="12" s="1"/>
  <c r="H197" i="12" a="1"/>
  <c r="H197" i="12" s="1"/>
  <c r="H198" i="12" a="1"/>
  <c r="H198" i="12"/>
  <c r="H199" i="12" a="1"/>
  <c r="H199" i="12"/>
  <c r="H200" i="12" a="1"/>
  <c r="H200" i="12" s="1"/>
  <c r="H201" i="12" a="1"/>
  <c r="H201" i="12" s="1"/>
  <c r="H202" i="12" a="1"/>
  <c r="H202" i="12" s="1"/>
  <c r="H203" i="12" a="1"/>
  <c r="H203" i="12" s="1"/>
  <c r="H204" i="12" a="1"/>
  <c r="H204" i="12" s="1"/>
  <c r="H205" i="12" a="1"/>
  <c r="H205" i="12" s="1"/>
  <c r="H206" i="12" a="1"/>
  <c r="H206" i="12"/>
  <c r="H207" i="12" a="1"/>
  <c r="H207" i="12" s="1"/>
  <c r="H208" i="12" a="1"/>
  <c r="H208" i="12" s="1"/>
  <c r="H209" i="12" a="1"/>
  <c r="H209" i="12" s="1"/>
  <c r="H210" i="12" a="1"/>
  <c r="H210" i="12"/>
  <c r="H211" i="12" a="1"/>
  <c r="H211" i="12" s="1"/>
  <c r="H212" i="12" a="1"/>
  <c r="H212" i="12" s="1"/>
  <c r="H213" i="12" a="1"/>
  <c r="H213" i="12" s="1"/>
  <c r="H214" i="12" a="1"/>
  <c r="H214" i="12" s="1"/>
  <c r="H215" i="12" a="1"/>
  <c r="H215" i="12" s="1"/>
  <c r="H216" i="12" a="1"/>
  <c r="H216" i="12"/>
  <c r="H217" i="12" a="1"/>
  <c r="H217" i="12"/>
  <c r="H218" i="12" a="1"/>
  <c r="H218" i="12"/>
  <c r="H219" i="12" a="1"/>
  <c r="H219" i="12" s="1"/>
  <c r="H220" i="12" a="1"/>
  <c r="H220" i="12" s="1"/>
  <c r="H221" i="12" a="1"/>
  <c r="H221" i="12" s="1"/>
  <c r="H222" i="12" a="1"/>
  <c r="H222" i="12"/>
  <c r="H223" i="12" a="1"/>
  <c r="H223" i="12"/>
  <c r="H224" i="12" a="1"/>
  <c r="H224" i="12" s="1"/>
  <c r="H225" i="12" a="1"/>
  <c r="H225" i="12" s="1"/>
  <c r="H226" i="12" a="1"/>
  <c r="H226" i="12" s="1"/>
  <c r="H227" i="12" a="1"/>
  <c r="H227" i="12" s="1"/>
  <c r="H228" i="12" a="1"/>
  <c r="H228" i="12" s="1"/>
  <c r="H229" i="12" a="1"/>
  <c r="H229" i="12" s="1"/>
  <c r="H230" i="12" a="1"/>
  <c r="H230" i="12"/>
  <c r="H231" i="12" a="1"/>
  <c r="H231" i="12" s="1"/>
  <c r="H232" i="12" a="1"/>
  <c r="H232" i="12" s="1"/>
  <c r="H233" i="12" a="1"/>
  <c r="H233" i="12" s="1"/>
  <c r="H234" i="12" a="1"/>
  <c r="H234" i="12"/>
  <c r="H235" i="12" a="1"/>
  <c r="H235" i="12" s="1"/>
  <c r="H236" i="12" a="1"/>
  <c r="H236" i="12" s="1"/>
  <c r="H237" i="12" a="1"/>
  <c r="H237" i="12" s="1"/>
  <c r="H238" i="12" a="1"/>
  <c r="H238" i="12" s="1"/>
  <c r="H239" i="12" a="1"/>
  <c r="H239" i="12" s="1"/>
  <c r="H240" i="12" a="1"/>
  <c r="H240" i="12"/>
  <c r="H241" i="12" a="1"/>
  <c r="H241" i="12"/>
  <c r="H242" i="12" a="1"/>
  <c r="H242" i="12"/>
  <c r="H243" i="12" a="1"/>
  <c r="H243" i="12" s="1"/>
  <c r="H244" i="12" a="1"/>
  <c r="H244" i="12" s="1"/>
  <c r="H245" i="12" a="1"/>
  <c r="H245" i="12" s="1"/>
  <c r="H246" i="12" a="1"/>
  <c r="H246" i="12"/>
  <c r="H247" i="12" a="1"/>
  <c r="H247" i="12"/>
  <c r="H248" i="12" a="1"/>
  <c r="H248" i="12" s="1"/>
  <c r="H249" i="12" a="1"/>
  <c r="H249" i="12" s="1"/>
  <c r="H250" i="12" a="1"/>
  <c r="H250" i="12" s="1"/>
  <c r="H251" i="12" a="1"/>
  <c r="H251" i="12" s="1"/>
  <c r="H252" i="12" a="1"/>
  <c r="H252" i="12" s="1"/>
  <c r="H253" i="12" a="1"/>
  <c r="H253" i="12" s="1"/>
  <c r="H254" i="12" a="1"/>
  <c r="H254" i="12"/>
  <c r="H255" i="12" a="1"/>
  <c r="H255" i="12" s="1"/>
  <c r="H256" i="12" a="1"/>
  <c r="H256" i="12" s="1"/>
  <c r="H257" i="12" a="1"/>
  <c r="H257" i="12" s="1"/>
  <c r="H258" i="12" a="1"/>
  <c r="H258" i="12"/>
  <c r="H259" i="12" a="1"/>
  <c r="H259" i="12" s="1"/>
  <c r="H260" i="12" a="1"/>
  <c r="H260" i="12" s="1"/>
  <c r="H261" i="12" a="1"/>
  <c r="H261" i="12" s="1"/>
  <c r="H262" i="12" a="1"/>
  <c r="H262" i="12" s="1"/>
  <c r="H263" i="12" a="1"/>
  <c r="H263" i="12" s="1"/>
  <c r="H264" i="12" a="1"/>
  <c r="H264" i="12"/>
  <c r="H265" i="12" a="1"/>
  <c r="H265" i="12"/>
  <c r="H266" i="12" a="1"/>
  <c r="H266" i="12"/>
  <c r="H267" i="12" a="1"/>
  <c r="H267" i="12" s="1"/>
  <c r="H268" i="12" a="1"/>
  <c r="H268" i="12" s="1"/>
  <c r="H269" i="12" a="1"/>
  <c r="H269" i="12" s="1"/>
  <c r="H270" i="12" a="1"/>
  <c r="H270" i="12"/>
  <c r="H271" i="12" a="1"/>
  <c r="H271" i="12"/>
  <c r="H272" i="12" a="1"/>
  <c r="H272" i="12" s="1"/>
  <c r="H273" i="12" a="1"/>
  <c r="H273" i="12" s="1"/>
  <c r="H274" i="12" a="1"/>
  <c r="H274" i="12" s="1"/>
  <c r="H275" i="12" a="1"/>
  <c r="H275" i="12" s="1"/>
  <c r="H276" i="12" a="1"/>
  <c r="H276" i="12" s="1"/>
  <c r="H277" i="12" a="1"/>
  <c r="H277" i="12" s="1"/>
  <c r="H278" i="12" a="1"/>
  <c r="H278" i="12"/>
  <c r="H279" i="12" a="1"/>
  <c r="H279" i="12" s="1"/>
  <c r="H280" i="12" a="1"/>
  <c r="H280" i="12" s="1"/>
  <c r="H281" i="12" a="1"/>
  <c r="H281" i="12" s="1"/>
  <c r="H282" i="12" a="1"/>
  <c r="H282" i="12"/>
  <c r="H283" i="12" a="1"/>
  <c r="H283" i="12" s="1"/>
  <c r="H284" i="12" a="1"/>
  <c r="H284" i="12" s="1"/>
  <c r="H285" i="12" a="1"/>
  <c r="H285" i="12" s="1"/>
  <c r="H286" i="12" a="1"/>
  <c r="H286" i="12" s="1"/>
  <c r="H287" i="12" a="1"/>
  <c r="H287" i="12" s="1"/>
  <c r="H288" i="12" a="1"/>
  <c r="H288" i="12"/>
  <c r="H289" i="12" a="1"/>
  <c r="H289" i="12"/>
  <c r="H290" i="12" a="1"/>
  <c r="H290" i="12"/>
  <c r="H291" i="12" a="1"/>
  <c r="H291" i="12" s="1"/>
  <c r="H292" i="12" a="1"/>
  <c r="H292" i="12" s="1"/>
  <c r="H293" i="12" a="1"/>
  <c r="H293" i="12" s="1"/>
  <c r="H294" i="12" a="1"/>
  <c r="H294" i="12"/>
  <c r="H295" i="12" a="1"/>
  <c r="H295" i="12"/>
  <c r="H296" i="12" a="1"/>
  <c r="H296" i="12" s="1"/>
  <c r="H297" i="12" a="1"/>
  <c r="H297" i="12" s="1"/>
  <c r="H298" i="12" a="1"/>
  <c r="H298" i="12" s="1"/>
  <c r="H299" i="12" a="1"/>
  <c r="H299" i="12" s="1"/>
  <c r="H300" i="12" a="1"/>
  <c r="H300" i="12" s="1"/>
  <c r="H301" i="12" a="1"/>
  <c r="H301" i="12" s="1"/>
  <c r="H302" i="12" a="1"/>
  <c r="H302" i="12"/>
  <c r="H303" i="12" a="1"/>
  <c r="H303" i="12" s="1"/>
  <c r="H304" i="12" a="1"/>
  <c r="H304" i="12" s="1"/>
  <c r="H305" i="12" a="1"/>
  <c r="H305" i="12" s="1"/>
  <c r="H306" i="12" a="1"/>
  <c r="H306" i="12"/>
  <c r="H307" i="12" a="1"/>
  <c r="H307" i="12" s="1"/>
  <c r="H308" i="12" a="1"/>
  <c r="H308" i="12" s="1"/>
  <c r="H309" i="12" a="1"/>
  <c r="H309" i="12" s="1"/>
  <c r="H310" i="12" a="1"/>
  <c r="H310" i="12" s="1"/>
  <c r="H311" i="12" a="1"/>
  <c r="H311" i="12" s="1"/>
  <c r="H312" i="12" a="1"/>
  <c r="H312" i="12"/>
  <c r="H313" i="12" a="1"/>
  <c r="H313" i="12"/>
  <c r="H314" i="12" a="1"/>
  <c r="H314" i="12"/>
  <c r="H315" i="12" a="1"/>
  <c r="H315" i="12" s="1"/>
  <c r="H316" i="12" a="1"/>
  <c r="H316" i="12" s="1"/>
  <c r="H317" i="12" a="1"/>
  <c r="H317" i="12" s="1"/>
  <c r="H318" i="12" a="1"/>
  <c r="H318" i="12"/>
  <c r="H319" i="12" a="1"/>
  <c r="H319" i="12"/>
  <c r="H320" i="12" a="1"/>
  <c r="H320" i="12" s="1"/>
  <c r="H321" i="12" a="1"/>
  <c r="H321" i="12" s="1"/>
  <c r="H322" i="12" a="1"/>
  <c r="H322" i="12" s="1"/>
  <c r="H323" i="12" a="1"/>
  <c r="H323" i="12" s="1"/>
  <c r="H324" i="12" a="1"/>
  <c r="H324" i="12" s="1"/>
  <c r="H325" i="12" a="1"/>
  <c r="H325" i="12" s="1"/>
  <c r="H326" i="12" a="1"/>
  <c r="H326" i="12"/>
  <c r="H327" i="12" a="1"/>
  <c r="H327" i="12" s="1"/>
  <c r="H328" i="12" a="1"/>
  <c r="H328" i="12" s="1"/>
  <c r="H329" i="12" a="1"/>
  <c r="H329" i="12" s="1"/>
  <c r="H330" i="12" a="1"/>
  <c r="H330" i="12"/>
  <c r="H331" i="12" a="1"/>
  <c r="H331" i="12" s="1"/>
  <c r="H332" i="12" a="1"/>
  <c r="H332" i="12" s="1"/>
  <c r="H333" i="12" a="1"/>
  <c r="H333" i="12" s="1"/>
  <c r="H334" i="12" a="1"/>
  <c r="H334" i="12" s="1"/>
  <c r="H335" i="12" a="1"/>
  <c r="H335" i="12" s="1"/>
  <c r="H336" i="12" a="1"/>
  <c r="H336" i="12"/>
  <c r="H337" i="12" a="1"/>
  <c r="H337" i="12"/>
  <c r="H338" i="12" a="1"/>
  <c r="H338" i="12"/>
  <c r="H339" i="12" a="1"/>
  <c r="H339" i="12" s="1"/>
  <c r="H340" i="12" a="1"/>
  <c r="H340" i="12" s="1"/>
  <c r="H341" i="12" a="1"/>
  <c r="H341" i="12" s="1"/>
  <c r="H342" i="12" a="1"/>
  <c r="H342" i="12"/>
  <c r="H343" i="12" a="1"/>
  <c r="H343" i="12"/>
  <c r="H344" i="12" a="1"/>
  <c r="H344" i="12" s="1"/>
  <c r="H345" i="12" a="1"/>
  <c r="H345" i="12" s="1"/>
  <c r="H346" i="12" a="1"/>
  <c r="H346" i="12" s="1"/>
  <c r="H2" i="12" a="1"/>
  <c r="H2" i="12" s="1"/>
  <c r="H2" i="4" a="1"/>
  <c r="H2" i="4" s="1"/>
  <c r="H3" i="4" a="1"/>
  <c r="H3" i="4" s="1"/>
  <c r="H4" i="4" a="1"/>
  <c r="H4" i="4"/>
  <c r="H5" i="4" a="1"/>
  <c r="H5" i="4" s="1"/>
  <c r="H6" i="4" a="1"/>
  <c r="H6" i="4" s="1"/>
  <c r="H7" i="4" a="1"/>
  <c r="H7" i="4"/>
  <c r="H8" i="4" a="1"/>
  <c r="H8" i="4"/>
  <c r="H9" i="4" a="1"/>
  <c r="H9" i="4" s="1"/>
  <c r="H10" i="4" a="1"/>
  <c r="H10" i="4"/>
  <c r="H11" i="4" a="1"/>
  <c r="H11" i="4" s="1"/>
  <c r="H12" i="4" a="1"/>
  <c r="H12" i="4"/>
  <c r="H13" i="4" a="1"/>
  <c r="H13" i="4" s="1"/>
  <c r="H14" i="4" a="1"/>
  <c r="H14" i="4"/>
  <c r="H15" i="4" a="1"/>
  <c r="H15" i="4" s="1"/>
  <c r="H16" i="4" a="1"/>
  <c r="H16" i="4"/>
  <c r="H17" i="4" a="1"/>
  <c r="H17" i="4" s="1"/>
  <c r="H18" i="4" a="1"/>
  <c r="H18" i="4"/>
  <c r="H19" i="4" a="1"/>
  <c r="H19" i="4"/>
  <c r="H20" i="4" a="1"/>
  <c r="H20" i="4" s="1"/>
  <c r="H21" i="4" a="1"/>
  <c r="H21" i="4" s="1"/>
  <c r="H22" i="4" a="1"/>
  <c r="H22" i="4"/>
  <c r="H23" i="4" a="1"/>
  <c r="H23" i="4" s="1"/>
  <c r="H24" i="4" a="1"/>
  <c r="H24" i="4"/>
  <c r="H25" i="4" a="1"/>
  <c r="H25" i="4"/>
  <c r="H26" i="4" a="1"/>
  <c r="H26" i="4"/>
  <c r="H27" i="4" a="1"/>
  <c r="H27" i="4" s="1"/>
  <c r="H28" i="4" a="1"/>
  <c r="H28" i="4"/>
  <c r="H29" i="4" a="1"/>
  <c r="H29" i="4" s="1"/>
  <c r="H30" i="4" a="1"/>
  <c r="H30" i="4"/>
  <c r="H31" i="4" a="1"/>
  <c r="H31" i="4"/>
  <c r="H32" i="4" a="1"/>
  <c r="H32" i="4"/>
  <c r="H33" i="4" a="1"/>
  <c r="H33" i="4" s="1"/>
  <c r="H34" i="4" a="1"/>
  <c r="H34" i="4"/>
  <c r="H35" i="4" a="1"/>
  <c r="H35" i="4" s="1"/>
  <c r="H36" i="4" a="1"/>
  <c r="H36" i="4"/>
  <c r="H37" i="4" a="1"/>
  <c r="H37" i="4"/>
  <c r="H38" i="4" a="1"/>
  <c r="H38" i="4"/>
  <c r="H39" i="4" a="1"/>
  <c r="H39" i="4" s="1"/>
  <c r="H40" i="4" a="1"/>
  <c r="H40" i="4"/>
  <c r="H41" i="4" a="1"/>
  <c r="H41" i="4" s="1"/>
  <c r="H42" i="4" a="1"/>
  <c r="H42" i="4" s="1"/>
  <c r="H43" i="4" a="1"/>
  <c r="H43" i="4"/>
  <c r="H44" i="4" a="1"/>
  <c r="H44" i="4"/>
  <c r="H45" i="4" a="1"/>
  <c r="H45" i="4" s="1"/>
  <c r="H46" i="4" a="1"/>
  <c r="H46" i="4"/>
  <c r="H47" i="4" a="1"/>
  <c r="H47" i="4" s="1"/>
  <c r="H48" i="4" a="1"/>
  <c r="H48" i="4"/>
  <c r="H49" i="4" a="1"/>
  <c r="H49" i="4" s="1"/>
  <c r="H50" i="4" a="1"/>
  <c r="H50" i="4"/>
  <c r="H51" i="4" a="1"/>
  <c r="H51" i="4" s="1"/>
  <c r="H52" i="4" a="1"/>
  <c r="H52" i="4"/>
  <c r="H53" i="4" a="1"/>
  <c r="H53" i="4" s="1"/>
  <c r="H54" i="4" a="1"/>
  <c r="H54" i="4"/>
  <c r="H55" i="4" a="1"/>
  <c r="H55" i="4"/>
  <c r="H56" i="4" a="1"/>
  <c r="H56" i="4" s="1"/>
  <c r="H57" i="4" a="1"/>
  <c r="H57" i="4" s="1"/>
  <c r="H58" i="4" a="1"/>
  <c r="H58" i="4"/>
  <c r="H59" i="4" a="1"/>
  <c r="H59" i="4" s="1"/>
  <c r="H60" i="4" a="1"/>
  <c r="H60" i="4"/>
  <c r="H61" i="4" a="1"/>
  <c r="H61" i="4"/>
  <c r="H62" i="4" a="1"/>
  <c r="H62" i="4"/>
  <c r="H63" i="4" a="1"/>
  <c r="H63" i="4" s="1"/>
  <c r="H64" i="4" a="1"/>
  <c r="H64" i="4"/>
  <c r="H65" i="4" a="1"/>
  <c r="H65" i="4" s="1"/>
  <c r="H66" i="4" a="1"/>
  <c r="H66" i="4"/>
  <c r="H67" i="4" a="1"/>
  <c r="H67" i="4"/>
  <c r="H68" i="4" a="1"/>
  <c r="H68" i="4"/>
  <c r="H69" i="4" a="1"/>
  <c r="H69" i="4" s="1"/>
  <c r="H70" i="4" a="1"/>
  <c r="H70" i="4"/>
  <c r="H71" i="4" a="1"/>
  <c r="H71" i="4" s="1"/>
  <c r="H72" i="4" a="1"/>
  <c r="H72" i="4"/>
  <c r="H73" i="4" a="1"/>
  <c r="H73" i="4"/>
  <c r="H74" i="4" a="1"/>
  <c r="H74" i="4"/>
  <c r="H75" i="4" a="1"/>
  <c r="H75" i="4" s="1"/>
  <c r="H76" i="4" a="1"/>
  <c r="H76" i="4"/>
  <c r="H77" i="4" a="1"/>
  <c r="H77" i="4" s="1"/>
  <c r="H78" i="4" a="1"/>
  <c r="H78" i="4" s="1"/>
  <c r="H79" i="4" a="1"/>
  <c r="H79" i="4"/>
  <c r="H80" i="4" a="1"/>
  <c r="H80" i="4"/>
  <c r="H81" i="4" a="1"/>
  <c r="H81" i="4" s="1"/>
  <c r="H82" i="4" a="1"/>
  <c r="H82" i="4"/>
  <c r="H83" i="4" a="1"/>
  <c r="H83" i="4" s="1"/>
  <c r="H84" i="4" a="1"/>
  <c r="H84" i="4"/>
  <c r="H85" i="4" a="1"/>
  <c r="H85" i="4" s="1"/>
  <c r="H86" i="4" a="1"/>
  <c r="H86" i="4"/>
  <c r="H87" i="4" a="1"/>
  <c r="H87" i="4" s="1"/>
  <c r="H88" i="4" a="1"/>
  <c r="H88" i="4"/>
  <c r="H89" i="4" a="1"/>
  <c r="H89" i="4" s="1"/>
  <c r="H90" i="4" a="1"/>
  <c r="H90" i="4"/>
  <c r="H91" i="4" a="1"/>
  <c r="H91" i="4"/>
  <c r="H92" i="4" a="1"/>
  <c r="H92" i="4" s="1"/>
  <c r="H93" i="4" a="1"/>
  <c r="H93" i="4" s="1"/>
  <c r="H94" i="4" a="1"/>
  <c r="H94" i="4"/>
  <c r="H95" i="4" a="1"/>
  <c r="H95" i="4" s="1"/>
  <c r="H96" i="4" a="1"/>
  <c r="H96" i="4"/>
  <c r="H97" i="4" a="1"/>
  <c r="H97" i="4"/>
  <c r="H98" i="4" a="1"/>
  <c r="H98" i="4"/>
  <c r="H99" i="4" a="1"/>
  <c r="H99" i="4" s="1"/>
  <c r="H100" i="4" a="1"/>
  <c r="H100" i="4"/>
  <c r="H101" i="4" a="1"/>
  <c r="H101" i="4" s="1"/>
  <c r="H102" i="4" a="1"/>
  <c r="H102" i="4"/>
  <c r="H103" i="4" a="1"/>
  <c r="H103" i="4"/>
  <c r="H104" i="4" a="1"/>
  <c r="H104" i="4"/>
  <c r="H105" i="4" a="1"/>
  <c r="H105" i="4" s="1"/>
  <c r="H106" i="4" a="1"/>
  <c r="H106" i="4"/>
  <c r="H107" i="4" a="1"/>
  <c r="H107" i="4" s="1"/>
  <c r="H108" i="4" a="1"/>
  <c r="H108" i="4"/>
  <c r="H109" i="4" a="1"/>
  <c r="H109" i="4"/>
  <c r="H110" i="4" a="1"/>
  <c r="H110" i="4"/>
  <c r="H111" i="4" a="1"/>
  <c r="H111" i="4" s="1"/>
  <c r="H112" i="4" a="1"/>
  <c r="H112" i="4"/>
  <c r="H113" i="4" a="1"/>
  <c r="H113" i="4" s="1"/>
  <c r="H114" i="4" a="1"/>
  <c r="H114" i="4" s="1"/>
  <c r="H115" i="4" a="1"/>
  <c r="H115" i="4"/>
  <c r="H116" i="4" a="1"/>
  <c r="H116" i="4"/>
  <c r="H117" i="4" a="1"/>
  <c r="H117" i="4" s="1"/>
  <c r="H118" i="4" a="1"/>
  <c r="H118" i="4"/>
  <c r="H119" i="4" a="1"/>
  <c r="H119" i="4" s="1"/>
  <c r="H120" i="4" a="1"/>
  <c r="H120" i="4"/>
  <c r="H121" i="4" a="1"/>
  <c r="H121" i="4" s="1"/>
  <c r="H122" i="4" a="1"/>
  <c r="H122" i="4"/>
  <c r="H123" i="4" a="1"/>
  <c r="H123" i="4" s="1"/>
  <c r="H124" i="4" a="1"/>
  <c r="H124" i="4"/>
  <c r="H125" i="4" a="1"/>
  <c r="H125" i="4" s="1"/>
  <c r="H126" i="4" a="1"/>
  <c r="H126" i="4"/>
  <c r="H127" i="4" a="1"/>
  <c r="H127" i="4"/>
  <c r="H128" i="4" a="1"/>
  <c r="H128" i="4" s="1"/>
  <c r="H129" i="4" a="1"/>
  <c r="H129" i="4" s="1"/>
  <c r="H130" i="4" a="1"/>
  <c r="H130" i="4"/>
  <c r="H131" i="4" a="1"/>
  <c r="H131" i="4" s="1"/>
  <c r="H132" i="4" a="1"/>
  <c r="H132" i="4"/>
  <c r="H133" i="4" a="1"/>
  <c r="H133" i="4"/>
  <c r="H134" i="4" a="1"/>
  <c r="H134" i="4"/>
  <c r="H135" i="4" a="1"/>
  <c r="H135" i="4" s="1"/>
  <c r="H136" i="4" a="1"/>
  <c r="H136" i="4"/>
  <c r="H137" i="4" a="1"/>
  <c r="H137" i="4" s="1"/>
  <c r="H138" i="4" a="1"/>
  <c r="H138" i="4"/>
  <c r="H139" i="4" a="1"/>
  <c r="H139" i="4"/>
  <c r="H140" i="4" a="1"/>
  <c r="H140" i="4"/>
  <c r="H141" i="4" a="1"/>
  <c r="H141" i="4" s="1"/>
  <c r="H142" i="4" a="1"/>
  <c r="H142" i="4"/>
  <c r="H143" i="4" a="1"/>
  <c r="H143" i="4" s="1"/>
  <c r="H144" i="4" a="1"/>
  <c r="H144" i="4"/>
  <c r="H145" i="4" a="1"/>
  <c r="H145" i="4"/>
  <c r="H146" i="4" a="1"/>
  <c r="H146" i="4"/>
  <c r="H147" i="4" a="1"/>
  <c r="H147" i="4" s="1"/>
  <c r="H148" i="4" a="1"/>
  <c r="H148" i="4"/>
  <c r="H149" i="4" a="1"/>
  <c r="H149" i="4" s="1"/>
  <c r="H150" i="4" a="1"/>
  <c r="H150" i="4" s="1"/>
  <c r="H151" i="4" a="1"/>
  <c r="H151" i="4"/>
  <c r="H152" i="4" a="1"/>
  <c r="H152" i="4"/>
  <c r="H153" i="4" a="1"/>
  <c r="H153" i="4" s="1"/>
  <c r="H154" i="4" a="1"/>
  <c r="H154" i="4"/>
  <c r="H155" i="4" a="1"/>
  <c r="H155" i="4" s="1"/>
  <c r="H156" i="4" a="1"/>
  <c r="H156" i="4"/>
  <c r="H157" i="4" a="1"/>
  <c r="H157" i="4" s="1"/>
  <c r="H158" i="4" a="1"/>
  <c r="H158" i="4"/>
  <c r="H159" i="4" a="1"/>
  <c r="H159" i="4" s="1"/>
  <c r="H160" i="4" a="1"/>
  <c r="H160" i="4"/>
  <c r="H161" i="4" a="1"/>
  <c r="H161" i="4" s="1"/>
  <c r="H162" i="4" a="1"/>
  <c r="H162" i="4"/>
  <c r="H163" i="4" a="1"/>
  <c r="H163" i="4"/>
  <c r="H164" i="4" a="1"/>
  <c r="H164" i="4" s="1"/>
  <c r="H165" i="4" a="1"/>
  <c r="H165" i="4" s="1"/>
  <c r="H166" i="4" a="1"/>
  <c r="H166" i="4"/>
  <c r="H167" i="4" a="1"/>
  <c r="H167" i="4" s="1"/>
  <c r="H168" i="4" a="1"/>
  <c r="H168" i="4"/>
  <c r="H169" i="4" a="1"/>
  <c r="H169" i="4"/>
  <c r="H170" i="4" a="1"/>
  <c r="H170" i="4"/>
  <c r="H171" i="4" a="1"/>
  <c r="H171" i="4" s="1"/>
  <c r="H172" i="4" a="1"/>
  <c r="H172" i="4"/>
  <c r="H173" i="4" a="1"/>
  <c r="H173" i="4" s="1"/>
  <c r="H174" i="4" a="1"/>
  <c r="H174" i="4"/>
  <c r="H175" i="4" a="1"/>
  <c r="H175" i="4"/>
  <c r="H176" i="4" a="1"/>
  <c r="H176" i="4"/>
  <c r="H177" i="4" a="1"/>
  <c r="H177" i="4" s="1"/>
  <c r="H178" i="4" a="1"/>
  <c r="H178" i="4"/>
  <c r="H179" i="4" a="1"/>
  <c r="H179" i="4" s="1"/>
  <c r="H180" i="4" a="1"/>
  <c r="H180" i="4"/>
  <c r="H181" i="4" a="1"/>
  <c r="H181" i="4"/>
  <c r="H182" i="4" a="1"/>
  <c r="H182" i="4"/>
  <c r="H183" i="4" a="1"/>
  <c r="H183" i="4" s="1"/>
  <c r="H184" i="4" a="1"/>
  <c r="H184" i="4"/>
  <c r="H185" i="4" a="1"/>
  <c r="H185" i="4" s="1"/>
  <c r="H186" i="4" a="1"/>
  <c r="H186" i="4" s="1"/>
  <c r="H187" i="4" a="1"/>
  <c r="H187" i="4"/>
  <c r="H188" i="4" a="1"/>
  <c r="H188" i="4"/>
  <c r="H189" i="4" a="1"/>
  <c r="H189" i="4" s="1"/>
  <c r="H190" i="4" a="1"/>
  <c r="H190" i="4"/>
  <c r="H191" i="4" a="1"/>
  <c r="H191" i="4" s="1"/>
  <c r="H192" i="4" a="1"/>
  <c r="H192" i="4"/>
  <c r="H193" i="4" a="1"/>
  <c r="H193" i="4" s="1"/>
  <c r="H194" i="4" a="1"/>
  <c r="H194" i="4"/>
  <c r="H195" i="4" a="1"/>
  <c r="H195" i="4" s="1"/>
  <c r="H196" i="4" a="1"/>
  <c r="H196" i="4"/>
  <c r="H197" i="4" a="1"/>
  <c r="H197" i="4" s="1"/>
  <c r="H198" i="4" a="1"/>
  <c r="H198" i="4"/>
  <c r="H199" i="4" a="1"/>
  <c r="H199" i="4"/>
  <c r="H200" i="4" a="1"/>
  <c r="H200" i="4" s="1"/>
  <c r="H201" i="4" a="1"/>
  <c r="H201" i="4" s="1"/>
  <c r="H202" i="4" a="1"/>
  <c r="H202" i="4"/>
  <c r="H203" i="4" a="1"/>
  <c r="H203" i="4"/>
  <c r="H204" i="4" a="1"/>
  <c r="H204" i="4" s="1"/>
  <c r="H205" i="4" a="1"/>
  <c r="H205" i="4"/>
  <c r="H206" i="4" a="1"/>
  <c r="H206" i="4"/>
  <c r="H207" i="4" a="1"/>
  <c r="H207" i="4" s="1"/>
  <c r="H208" i="4" a="1"/>
  <c r="H208" i="4"/>
  <c r="H209" i="4" a="1"/>
  <c r="H209" i="4"/>
  <c r="H210" i="4" a="1"/>
  <c r="H210" i="4"/>
  <c r="H211" i="4" a="1"/>
  <c r="H211" i="4"/>
  <c r="H212" i="4" a="1"/>
  <c r="H212" i="4"/>
  <c r="H213" i="4" a="1"/>
  <c r="H213" i="4" s="1"/>
  <c r="H214" i="4" a="1"/>
  <c r="H214" i="4"/>
  <c r="H215" i="4" a="1"/>
  <c r="H215" i="4" s="1"/>
  <c r="H216" i="4" a="1"/>
  <c r="H216" i="4"/>
  <c r="H217" i="4" a="1"/>
  <c r="H217" i="4" s="1"/>
  <c r="H218" i="4" a="1"/>
  <c r="H218" i="4"/>
  <c r="H219" i="4" a="1"/>
  <c r="H219" i="4" s="1"/>
  <c r="H220" i="4" a="1"/>
  <c r="H220" i="4"/>
  <c r="H221" i="4" a="1"/>
  <c r="H221" i="4"/>
  <c r="H222" i="4" a="1"/>
  <c r="H222" i="4" s="1"/>
  <c r="H223" i="4" a="1"/>
  <c r="H223" i="4"/>
  <c r="H224" i="4" a="1"/>
  <c r="H224" i="4"/>
  <c r="H225" i="4" a="1"/>
  <c r="H225" i="4" s="1"/>
  <c r="H226" i="4" a="1"/>
  <c r="H226" i="4"/>
  <c r="H227" i="4" a="1"/>
  <c r="H227" i="4"/>
  <c r="H228" i="4" a="1"/>
  <c r="H228" i="4" s="1"/>
  <c r="H229" i="4" a="1"/>
  <c r="H229" i="4"/>
  <c r="H230" i="4" a="1"/>
  <c r="H230" i="4" s="1"/>
  <c r="H231" i="4" a="1"/>
  <c r="H231" i="4" s="1"/>
  <c r="H232" i="4" a="1"/>
  <c r="H232" i="4"/>
  <c r="H233" i="4" a="1"/>
  <c r="H233" i="4" s="1"/>
  <c r="H234" i="4" a="1"/>
  <c r="H234" i="4"/>
  <c r="H235" i="4" a="1"/>
  <c r="H235" i="4" s="1"/>
  <c r="H236" i="4" a="1"/>
  <c r="H236" i="4"/>
  <c r="H237" i="4" a="1"/>
  <c r="H237" i="4" s="1"/>
  <c r="H238" i="4" a="1"/>
  <c r="H238" i="4"/>
  <c r="H239" i="4" a="1"/>
  <c r="H239" i="4"/>
  <c r="H240" i="4" a="1"/>
  <c r="H240" i="4"/>
  <c r="H241" i="4" a="1"/>
  <c r="H241" i="4" s="1"/>
  <c r="H242" i="4" a="1"/>
  <c r="H242" i="4"/>
  <c r="H243" i="4" a="1"/>
  <c r="H243" i="4" s="1"/>
  <c r="H244" i="4" a="1"/>
  <c r="H244" i="4"/>
  <c r="H245" i="4" a="1"/>
  <c r="H245" i="4"/>
  <c r="H246" i="4" a="1"/>
  <c r="H246" i="4" s="1"/>
  <c r="H247" i="4" a="1"/>
  <c r="H247" i="4"/>
  <c r="H248" i="4" a="1"/>
  <c r="H248" i="4" s="1"/>
  <c r="H249" i="4" a="1"/>
  <c r="H249" i="4" s="1"/>
  <c r="H250" i="4" a="1"/>
  <c r="H250" i="4"/>
  <c r="H251" i="4" a="1"/>
  <c r="H251" i="4"/>
  <c r="H252" i="4" a="1"/>
  <c r="H252" i="4"/>
  <c r="H253" i="4" a="1"/>
  <c r="H253" i="4"/>
  <c r="H254" i="4" a="1"/>
  <c r="H254" i="4" s="1"/>
  <c r="H255" i="4" a="1"/>
  <c r="H255" i="4" s="1"/>
  <c r="H256" i="4" a="1"/>
  <c r="H256" i="4"/>
  <c r="H257" i="4" a="1"/>
  <c r="H257" i="4"/>
  <c r="H258" i="4" a="1"/>
  <c r="H258" i="4"/>
  <c r="H259" i="4" a="1"/>
  <c r="H259" i="4" s="1"/>
  <c r="H260" i="4" a="1"/>
  <c r="H260" i="4"/>
  <c r="H261" i="4" a="1"/>
  <c r="H261" i="4" s="1"/>
  <c r="H262" i="4" a="1"/>
  <c r="H262" i="4"/>
  <c r="H263" i="4" a="1"/>
  <c r="H263" i="4" s="1"/>
  <c r="H264" i="4" a="1"/>
  <c r="H264" i="4"/>
  <c r="H265" i="4" a="1"/>
  <c r="H265" i="4"/>
  <c r="H266" i="4" a="1"/>
  <c r="H266" i="4"/>
  <c r="H267" i="4" a="1"/>
  <c r="H267" i="4" s="1"/>
  <c r="H268" i="4" a="1"/>
  <c r="H268" i="4"/>
  <c r="H269" i="4" a="1"/>
  <c r="H269" i="4"/>
  <c r="H270" i="4" a="1"/>
  <c r="H270" i="4"/>
  <c r="H271" i="4" a="1"/>
  <c r="H271" i="4"/>
  <c r="H272" i="4" a="1"/>
  <c r="H272" i="4" s="1"/>
  <c r="H273" i="4" a="1"/>
  <c r="H273" i="4" s="1"/>
  <c r="H274" i="4" a="1"/>
  <c r="H274" i="4"/>
  <c r="H275" i="4" a="1"/>
  <c r="H275" i="4"/>
  <c r="H276" i="4" a="1"/>
  <c r="H276" i="4" s="1"/>
  <c r="H277" i="4" a="1"/>
  <c r="H277" i="4"/>
  <c r="H278" i="4" a="1"/>
  <c r="H278" i="4"/>
  <c r="H279" i="4" a="1"/>
  <c r="H279" i="4" s="1"/>
  <c r="H280" i="4" a="1"/>
  <c r="H280" i="4"/>
  <c r="H281" i="4" a="1"/>
  <c r="H281" i="4" s="1"/>
  <c r="H282" i="4" a="1"/>
  <c r="H282" i="4"/>
  <c r="H283" i="4" a="1"/>
  <c r="H283" i="4"/>
  <c r="H284" i="4" a="1"/>
  <c r="H284" i="4"/>
  <c r="H285" i="4" a="1"/>
  <c r="H285" i="4" s="1"/>
  <c r="H286" i="4" a="1"/>
  <c r="H286" i="4"/>
  <c r="H287" i="4" a="1"/>
  <c r="H287" i="4" s="1"/>
  <c r="H288" i="4" a="1"/>
  <c r="H288" i="4"/>
  <c r="H289" i="4" a="1"/>
  <c r="H289" i="4" s="1"/>
  <c r="H290" i="4" a="1"/>
  <c r="H290" i="4"/>
  <c r="H291" i="4" a="1"/>
  <c r="H291" i="4" s="1"/>
  <c r="H292" i="4" a="1"/>
  <c r="H292" i="4"/>
  <c r="H293" i="4" a="1"/>
  <c r="H293" i="4"/>
  <c r="H294" i="4" a="1"/>
  <c r="H294" i="4" s="1"/>
  <c r="H295" i="4" a="1"/>
  <c r="H295" i="4"/>
  <c r="H296" i="4" a="1"/>
  <c r="H296" i="4"/>
  <c r="H297" i="4" a="1"/>
  <c r="H297" i="4" s="1"/>
  <c r="H298" i="4" a="1"/>
  <c r="H298" i="4"/>
  <c r="H299" i="4" a="1"/>
  <c r="H299" i="4"/>
  <c r="H300" i="4" a="1"/>
  <c r="H300" i="4" s="1"/>
  <c r="H301" i="4" a="1"/>
  <c r="H301" i="4"/>
  <c r="H302" i="4" a="1"/>
  <c r="H302" i="4" s="1"/>
  <c r="H303" i="4" a="1"/>
  <c r="H303" i="4" s="1"/>
  <c r="H304" i="4" a="1"/>
  <c r="H304" i="4"/>
  <c r="H305" i="4" a="1"/>
  <c r="H305" i="4" s="1"/>
  <c r="H306" i="4" a="1"/>
  <c r="H306" i="4"/>
  <c r="H307" i="4" a="1"/>
  <c r="H307" i="4" s="1"/>
  <c r="H308" i="4" a="1"/>
  <c r="H308" i="4"/>
  <c r="H309" i="4" a="1"/>
  <c r="H309" i="4" s="1"/>
  <c r="H310" i="4" a="1"/>
  <c r="H310" i="4"/>
  <c r="H311" i="4" a="1"/>
  <c r="H311" i="4"/>
  <c r="H312" i="4" a="1"/>
  <c r="H312" i="4"/>
  <c r="H313" i="4" a="1"/>
  <c r="H313" i="4" s="1"/>
  <c r="H314" i="4" a="1"/>
  <c r="H314" i="4"/>
  <c r="H315" i="4" a="1"/>
  <c r="H315" i="4" s="1"/>
  <c r="H316" i="4" a="1"/>
  <c r="H316" i="4"/>
  <c r="H317" i="4" a="1"/>
  <c r="H317" i="4"/>
  <c r="H318" i="4" a="1"/>
  <c r="H318" i="4" s="1"/>
  <c r="H319" i="4" a="1"/>
  <c r="H319" i="4"/>
  <c r="H320" i="4" a="1"/>
  <c r="H320" i="4" s="1"/>
  <c r="H321" i="4" a="1"/>
  <c r="H321" i="4" s="1"/>
  <c r="H322" i="4" a="1"/>
  <c r="H322" i="4"/>
  <c r="H323" i="4" a="1"/>
  <c r="H323" i="4"/>
  <c r="H324" i="4" a="1"/>
  <c r="H324" i="4"/>
  <c r="H325" i="4" a="1"/>
  <c r="H325" i="4"/>
  <c r="H326" i="4" a="1"/>
  <c r="H326" i="4" s="1"/>
  <c r="H327" i="4" a="1"/>
  <c r="H327" i="4" s="1"/>
  <c r="H328" i="4" a="1"/>
  <c r="H328" i="4"/>
  <c r="H329" i="4" a="1"/>
  <c r="H329" i="4"/>
  <c r="H330" i="4" a="1"/>
  <c r="H330" i="4"/>
  <c r="H331" i="4" a="1"/>
  <c r="H331" i="4" s="1"/>
  <c r="H332" i="4" a="1"/>
  <c r="H332" i="4"/>
  <c r="H333" i="4" a="1"/>
  <c r="H333" i="4" s="1"/>
  <c r="H334" i="4" a="1"/>
  <c r="H334" i="4"/>
  <c r="H335" i="4" a="1"/>
  <c r="H335" i="4" s="1"/>
  <c r="H336" i="4" a="1"/>
  <c r="H336" i="4"/>
  <c r="H337" i="4" a="1"/>
  <c r="H337" i="4"/>
  <c r="H338" i="4" a="1"/>
  <c r="H338" i="4"/>
  <c r="H339" i="4" a="1"/>
  <c r="H339" i="4" s="1"/>
  <c r="H340" i="4" a="1"/>
  <c r="H340" i="4"/>
  <c r="H341" i="4" a="1"/>
  <c r="H341" i="4"/>
  <c r="H342" i="4" a="1"/>
  <c r="H342" i="4"/>
  <c r="H343" i="4" a="1"/>
  <c r="H343" i="4"/>
  <c r="H344" i="4" a="1"/>
  <c r="H344" i="4" s="1"/>
  <c r="H345" i="4" a="1"/>
  <c r="H345" i="4" s="1"/>
  <c r="H346" i="4" a="1"/>
  <c r="H346" i="4"/>
  <c r="H347" i="4" a="1"/>
  <c r="H347" i="4"/>
  <c r="H348" i="4" a="1"/>
  <c r="H348" i="4" s="1"/>
  <c r="H349" i="4" a="1"/>
  <c r="H349" i="4"/>
  <c r="H350" i="4" a="1"/>
  <c r="H350" i="4"/>
  <c r="H351" i="4" a="1"/>
  <c r="H351" i="4" s="1"/>
  <c r="H352" i="4" a="1"/>
  <c r="H352" i="4"/>
  <c r="H353" i="4" a="1"/>
  <c r="H353" i="4" s="1"/>
  <c r="H354" i="4" a="1"/>
  <c r="H354" i="4"/>
  <c r="H355" i="4" a="1"/>
  <c r="H355" i="4"/>
  <c r="H356" i="4" a="1"/>
  <c r="H356" i="4"/>
  <c r="H357" i="4" a="1"/>
  <c r="H357" i="4" s="1"/>
  <c r="H358" i="4" a="1"/>
  <c r="H358" i="4"/>
  <c r="H359" i="4" a="1"/>
  <c r="H359" i="4" s="1"/>
  <c r="H360" i="4" a="1"/>
  <c r="H360" i="4"/>
  <c r="H361" i="4" a="1"/>
  <c r="H361" i="4" s="1"/>
  <c r="H362" i="4" a="1"/>
  <c r="H362" i="4"/>
  <c r="H363" i="4" a="1"/>
  <c r="H363" i="4" s="1"/>
  <c r="H364" i="4" a="1"/>
  <c r="H364" i="4"/>
  <c r="H365" i="4" a="1"/>
  <c r="H365" i="4"/>
  <c r="H366" i="4" a="1"/>
  <c r="H366" i="4" s="1"/>
  <c r="H367" i="4" a="1"/>
  <c r="H367" i="4"/>
  <c r="H368" i="4" a="1"/>
  <c r="H368" i="4"/>
  <c r="H369" i="4" a="1"/>
  <c r="H369" i="4" s="1"/>
  <c r="H370" i="4" a="1"/>
  <c r="H370" i="4"/>
  <c r="H371" i="4" a="1"/>
  <c r="H371" i="4"/>
  <c r="H372" i="4" a="1"/>
  <c r="H372" i="4" s="1"/>
  <c r="H373" i="4" a="1"/>
  <c r="H373" i="4"/>
  <c r="H374" i="4" a="1"/>
  <c r="H374" i="4" s="1"/>
  <c r="H375" i="4" a="1"/>
  <c r="H375" i="4" s="1"/>
  <c r="H376" i="4" a="1"/>
  <c r="H376" i="4"/>
  <c r="H377" i="4" a="1"/>
  <c r="H377" i="4" s="1"/>
  <c r="H378" i="4" a="1"/>
  <c r="H378" i="4"/>
  <c r="H379" i="4" a="1"/>
  <c r="H379" i="4" s="1"/>
  <c r="H380" i="4" a="1"/>
  <c r="H380" i="4"/>
  <c r="H381" i="4" a="1"/>
  <c r="H381" i="4" s="1"/>
  <c r="H382" i="4" a="1"/>
  <c r="H382" i="4"/>
  <c r="H383" i="4" a="1"/>
  <c r="H383" i="4"/>
  <c r="H384" i="4" a="1"/>
  <c r="H384" i="4"/>
  <c r="H385" i="4" a="1"/>
  <c r="H385" i="4" s="1"/>
  <c r="H386" i="4" a="1"/>
  <c r="H386" i="4"/>
  <c r="H387" i="4" a="1"/>
  <c r="H387" i="4" s="1"/>
  <c r="H388" i="4" a="1"/>
  <c r="H388" i="4"/>
  <c r="H389" i="4" a="1"/>
  <c r="H389" i="4"/>
  <c r="H390" i="4" a="1"/>
  <c r="H390" i="4" s="1"/>
  <c r="H391" i="4" a="1"/>
  <c r="H391" i="4"/>
  <c r="H392" i="4" a="1"/>
  <c r="H392" i="4" s="1"/>
  <c r="H393" i="4" a="1"/>
  <c r="H393" i="4" s="1"/>
  <c r="H394" i="4" a="1"/>
  <c r="H394" i="4"/>
  <c r="H395" i="4" a="1"/>
  <c r="H395" i="4"/>
  <c r="H396" i="4" a="1"/>
  <c r="H396" i="4"/>
  <c r="H397" i="4" a="1"/>
  <c r="H397" i="4"/>
  <c r="H398" i="4" a="1"/>
  <c r="H398" i="4" s="1"/>
  <c r="H399" i="4" a="1"/>
  <c r="H399" i="4" s="1"/>
  <c r="H400" i="4" a="1"/>
  <c r="H400" i="4"/>
  <c r="H401" i="4" a="1"/>
  <c r="H401" i="4"/>
  <c r="H402" i="4" a="1"/>
  <c r="H402" i="4"/>
  <c r="H403" i="4" a="1"/>
  <c r="H403" i="4" s="1"/>
  <c r="H404" i="4" a="1"/>
  <c r="H404" i="4"/>
  <c r="H405" i="4" a="1"/>
  <c r="H405" i="4" s="1"/>
  <c r="H406" i="4" a="1"/>
  <c r="H406" i="4"/>
  <c r="H407" i="4" a="1"/>
  <c r="H407" i="4" s="1"/>
  <c r="H408" i="4" a="1"/>
  <c r="H408" i="4"/>
  <c r="H409" i="4" a="1"/>
  <c r="H409" i="4"/>
  <c r="H410" i="4" a="1"/>
  <c r="H410" i="4"/>
  <c r="H411" i="4" a="1"/>
  <c r="H411" i="4" s="1"/>
  <c r="H412" i="4" a="1"/>
  <c r="H412" i="4"/>
  <c r="H413" i="4" a="1"/>
  <c r="H413" i="4"/>
  <c r="H414" i="4" a="1"/>
  <c r="H414" i="4"/>
  <c r="H415" i="4" a="1"/>
  <c r="H415" i="4"/>
  <c r="H416" i="4" a="1"/>
  <c r="H416" i="4" s="1"/>
  <c r="H417" i="4" a="1"/>
  <c r="H417" i="4" s="1"/>
  <c r="H418" i="4" a="1"/>
  <c r="H418" i="4"/>
  <c r="H419" i="4" a="1"/>
  <c r="H419" i="4"/>
  <c r="H420" i="4" a="1"/>
  <c r="H420" i="4" s="1"/>
  <c r="H421" i="4" a="1"/>
  <c r="H421" i="4"/>
  <c r="H422" i="4" a="1"/>
  <c r="H422" i="4"/>
  <c r="H423" i="4" a="1"/>
  <c r="H423" i="4" s="1"/>
  <c r="H424" i="4" a="1"/>
  <c r="H424" i="4"/>
  <c r="H425" i="4" a="1"/>
  <c r="H425" i="4" s="1"/>
  <c r="H426" i="4" a="1"/>
  <c r="H426" i="4"/>
  <c r="H427" i="4" a="1"/>
  <c r="H427" i="4"/>
  <c r="H428" i="4" a="1"/>
  <c r="H428" i="4"/>
  <c r="H429" i="4" a="1"/>
  <c r="H429" i="4" s="1"/>
  <c r="H430" i="4" a="1"/>
  <c r="H430" i="4"/>
  <c r="H431" i="4" a="1"/>
  <c r="H431" i="4" s="1"/>
  <c r="H432" i="4" a="1"/>
  <c r="H432" i="4"/>
  <c r="H433" i="4" a="1"/>
  <c r="H433" i="4" s="1"/>
  <c r="H434" i="4" a="1"/>
  <c r="H434" i="4"/>
  <c r="H435" i="4" a="1"/>
  <c r="H435" i="4" s="1"/>
  <c r="H436" i="4" a="1"/>
  <c r="H436" i="4"/>
  <c r="H437" i="4" a="1"/>
  <c r="H437" i="4"/>
  <c r="H438" i="4" a="1"/>
  <c r="H438" i="4" s="1"/>
  <c r="H439" i="4" a="1"/>
  <c r="H439" i="4"/>
  <c r="H440" i="4" a="1"/>
  <c r="H440" i="4"/>
  <c r="H441" i="4" a="1"/>
  <c r="H441" i="4" s="1"/>
  <c r="H442" i="4" a="1"/>
  <c r="H442" i="4"/>
  <c r="H443" i="4" a="1"/>
  <c r="H443" i="4"/>
  <c r="H444" i="4" a="1"/>
  <c r="H444" i="4" s="1"/>
  <c r="H445" i="4" a="1"/>
  <c r="H445" i="4"/>
  <c r="H446" i="4" a="1"/>
  <c r="H446" i="4" s="1"/>
  <c r="H447" i="4" a="1"/>
  <c r="H447" i="4" s="1"/>
  <c r="H448" i="4" a="1"/>
  <c r="H448" i="4"/>
  <c r="H449" i="4" a="1"/>
  <c r="H449" i="4" s="1"/>
  <c r="H450" i="4" a="1"/>
  <c r="H450" i="4"/>
  <c r="H451" i="4" a="1"/>
  <c r="H451" i="4" s="1"/>
  <c r="H452" i="4" a="1"/>
  <c r="H452" i="4"/>
  <c r="H453" i="4" a="1"/>
  <c r="H453" i="4" s="1"/>
  <c r="H454" i="4" a="1"/>
  <c r="H454" i="4"/>
  <c r="H455" i="4" a="1"/>
  <c r="H455" i="4"/>
  <c r="H456" i="4" a="1"/>
  <c r="H456" i="4"/>
  <c r="H457" i="4" a="1"/>
  <c r="H457" i="4" s="1"/>
  <c r="H458" i="4" a="1"/>
  <c r="H458" i="4"/>
  <c r="H459" i="4" a="1"/>
  <c r="H459" i="4" s="1"/>
  <c r="H460" i="4" a="1"/>
  <c r="H460" i="4"/>
  <c r="H461" i="4" a="1"/>
  <c r="H461" i="4"/>
  <c r="H462" i="4" a="1"/>
  <c r="H462" i="4" s="1"/>
  <c r="H463" i="4" a="1"/>
  <c r="H463" i="4"/>
  <c r="H464" i="4" a="1"/>
  <c r="H464" i="4" s="1"/>
  <c r="H465" i="4" a="1"/>
  <c r="H465" i="4" s="1"/>
  <c r="H466" i="4" a="1"/>
  <c r="H466" i="4"/>
  <c r="H467" i="4" a="1"/>
  <c r="H467" i="4"/>
  <c r="H468" i="4" a="1"/>
  <c r="H468" i="4"/>
  <c r="H469" i="4" a="1"/>
  <c r="H469" i="4"/>
  <c r="H470" i="4" a="1"/>
  <c r="H470" i="4" s="1"/>
  <c r="H471" i="4" a="1"/>
  <c r="H471" i="4" s="1"/>
  <c r="H472" i="4" a="1"/>
  <c r="H472" i="4"/>
  <c r="H473" i="4" a="1"/>
  <c r="H473" i="4"/>
  <c r="H474" i="4" a="1"/>
  <c r="H474" i="4"/>
  <c r="H475" i="4" a="1"/>
  <c r="H475" i="4" s="1"/>
  <c r="H476" i="4" a="1"/>
  <c r="H476" i="4"/>
  <c r="H477" i="4" a="1"/>
  <c r="H477" i="4" s="1"/>
  <c r="H478" i="4" a="1"/>
  <c r="H478" i="4"/>
  <c r="H479" i="4" a="1"/>
  <c r="H479" i="4" s="1"/>
  <c r="H480" i="4" a="1"/>
  <c r="H480" i="4"/>
  <c r="H481" i="4" a="1"/>
  <c r="H481" i="4"/>
  <c r="H482" i="4" a="1"/>
  <c r="H482" i="4"/>
  <c r="H483" i="4" a="1"/>
  <c r="H483" i="4" s="1"/>
  <c r="H484" i="4" a="1"/>
  <c r="H484" i="4"/>
  <c r="H485" i="4" a="1"/>
  <c r="H485" i="4"/>
  <c r="H486" i="4" a="1"/>
  <c r="H486" i="4"/>
  <c r="H487" i="4" a="1"/>
  <c r="H487" i="4"/>
  <c r="H488" i="4" a="1"/>
  <c r="H488" i="4" s="1"/>
  <c r="H489" i="4" a="1"/>
  <c r="H489" i="4" s="1"/>
  <c r="H490" i="4" a="1"/>
  <c r="H490" i="4"/>
  <c r="H491" i="4" a="1"/>
  <c r="H491" i="4"/>
  <c r="H492" i="4" a="1"/>
  <c r="H492" i="4" s="1"/>
  <c r="H493" i="4" a="1"/>
  <c r="H493" i="4"/>
  <c r="H494" i="4" a="1"/>
  <c r="H494" i="4"/>
  <c r="H495" i="4" a="1"/>
  <c r="H495" i="4" s="1"/>
  <c r="H496" i="4" a="1"/>
  <c r="H496" i="4"/>
  <c r="H497" i="4" a="1"/>
  <c r="H497" i="4" s="1"/>
  <c r="H498" i="4" a="1"/>
  <c r="H498" i="4"/>
  <c r="H499" i="4" a="1"/>
  <c r="H499" i="4"/>
  <c r="H500" i="4" a="1"/>
  <c r="H500" i="4"/>
  <c r="H501" i="4" a="1"/>
  <c r="H501" i="4" s="1"/>
  <c r="H502" i="4" a="1"/>
  <c r="H502" i="4"/>
  <c r="H503" i="4" a="1"/>
  <c r="H503" i="4" s="1"/>
  <c r="H504" i="4" a="1"/>
  <c r="H504" i="4"/>
  <c r="H505" i="4" a="1"/>
  <c r="H505" i="4" s="1"/>
  <c r="H506" i="4" a="1"/>
  <c r="H506" i="4"/>
  <c r="H507" i="4" a="1"/>
  <c r="H507" i="4" s="1"/>
  <c r="H508" i="4" a="1"/>
  <c r="H508" i="4"/>
  <c r="H509" i="4" a="1"/>
  <c r="H509" i="4"/>
  <c r="H510" i="4" a="1"/>
  <c r="H510" i="4" s="1"/>
  <c r="H511" i="4" a="1"/>
  <c r="H511" i="4"/>
  <c r="H512" i="4" a="1"/>
  <c r="H512" i="4"/>
  <c r="H513" i="4" a="1"/>
  <c r="H513" i="4"/>
  <c r="H514" i="4" a="1"/>
  <c r="H514" i="4"/>
  <c r="H515" i="4" a="1"/>
  <c r="H515" i="4"/>
  <c r="H516" i="4" a="1"/>
  <c r="H516" i="4" s="1"/>
  <c r="H517" i="4" a="1"/>
  <c r="H517" i="4"/>
  <c r="H518" i="4" a="1"/>
  <c r="H518" i="4"/>
  <c r="H519" i="4" a="1"/>
  <c r="H519" i="4"/>
  <c r="H520" i="4" a="1"/>
  <c r="H520" i="4"/>
  <c r="H521" i="4" a="1"/>
  <c r="H521" i="4"/>
  <c r="H522" i="4" a="1"/>
  <c r="H522" i="4" s="1"/>
  <c r="H523" i="4" a="1"/>
  <c r="H523" i="4"/>
  <c r="H524" i="4" a="1"/>
  <c r="H524" i="4"/>
  <c r="H525" i="4" a="1"/>
  <c r="H525" i="4"/>
  <c r="H526" i="4" a="1"/>
  <c r="H526" i="4"/>
  <c r="H527" i="4" a="1"/>
  <c r="H527" i="4"/>
  <c r="H528" i="4" a="1"/>
  <c r="H528" i="4" s="1"/>
  <c r="H529" i="4" a="1"/>
  <c r="H529" i="4"/>
  <c r="H530" i="4" a="1"/>
  <c r="H530" i="4"/>
  <c r="H531" i="4" a="1"/>
  <c r="H531" i="4"/>
  <c r="H532" i="4" a="1"/>
  <c r="H532" i="4"/>
  <c r="H533" i="4" a="1"/>
  <c r="H533" i="4"/>
  <c r="H534" i="4" a="1"/>
  <c r="H534" i="4" s="1"/>
  <c r="H535" i="4" a="1"/>
  <c r="H535" i="4"/>
  <c r="H536" i="4" a="1"/>
  <c r="H536" i="4"/>
  <c r="H537" i="4" a="1"/>
  <c r="H537" i="4"/>
  <c r="H538" i="4" a="1"/>
  <c r="H538" i="4"/>
  <c r="H539" i="4" a="1"/>
  <c r="H539" i="4"/>
  <c r="H540" i="4" a="1"/>
  <c r="H540" i="4" s="1"/>
  <c r="H541" i="4" a="1"/>
  <c r="H541" i="4"/>
  <c r="H542" i="4" a="1"/>
  <c r="H542" i="4"/>
  <c r="H543" i="4" a="1"/>
  <c r="H543" i="4"/>
  <c r="H544" i="4" a="1"/>
  <c r="H544" i="4"/>
  <c r="H545" i="4" a="1"/>
  <c r="H545" i="4"/>
  <c r="H546" i="4" a="1"/>
  <c r="H546" i="4" s="1"/>
  <c r="H547" i="4" a="1"/>
  <c r="H547" i="4"/>
  <c r="H548" i="4" a="1"/>
  <c r="H548" i="4"/>
  <c r="H549" i="4" a="1"/>
  <c r="H549" i="4"/>
  <c r="H550" i="4" a="1"/>
  <c r="H550" i="4"/>
  <c r="H551" i="4" a="1"/>
  <c r="H551" i="4"/>
  <c r="H552" i="4" a="1"/>
  <c r="H552" i="4" s="1"/>
  <c r="H553" i="4" a="1"/>
  <c r="H553" i="4"/>
  <c r="H554" i="4" a="1"/>
  <c r="H554" i="4"/>
  <c r="H555" i="4" a="1"/>
  <c r="H555" i="4"/>
  <c r="H556" i="4" a="1"/>
  <c r="H556" i="4"/>
  <c r="H557" i="4" a="1"/>
  <c r="H557" i="4"/>
  <c r="H558" i="4" a="1"/>
  <c r="H558" i="4" s="1"/>
  <c r="H559" i="4" a="1"/>
  <c r="H559" i="4"/>
  <c r="H560" i="4" a="1"/>
  <c r="H560" i="4"/>
  <c r="H561" i="4" a="1"/>
  <c r="H561" i="4"/>
  <c r="H562" i="4" a="1"/>
  <c r="H562" i="4"/>
  <c r="H563" i="4" a="1"/>
  <c r="H563" i="4"/>
  <c r="H564" i="4" a="1"/>
  <c r="H564" i="4" s="1"/>
  <c r="H565" i="4" a="1"/>
  <c r="H565" i="4"/>
  <c r="H566" i="4" a="1"/>
  <c r="H566" i="4"/>
  <c r="H567" i="4" a="1"/>
  <c r="H567" i="4"/>
  <c r="H568" i="4" a="1"/>
  <c r="H568" i="4"/>
  <c r="H569" i="4" a="1"/>
  <c r="H569" i="4"/>
  <c r="H570" i="4" a="1"/>
  <c r="H570" i="4" s="1"/>
  <c r="H571" i="4" a="1"/>
  <c r="H571" i="4"/>
  <c r="H572" i="4" a="1"/>
  <c r="H572" i="4"/>
  <c r="H573" i="4" a="1"/>
  <c r="H573" i="4"/>
  <c r="H574" i="4" a="1"/>
  <c r="H574" i="4"/>
  <c r="H575" i="4" a="1"/>
  <c r="H575" i="4"/>
  <c r="H576" i="4" a="1"/>
  <c r="H576" i="4" s="1"/>
  <c r="H577" i="4" a="1"/>
  <c r="H577" i="4"/>
  <c r="H578" i="4" a="1"/>
  <c r="H578" i="4"/>
  <c r="H579" i="4" a="1"/>
  <c r="H579" i="4"/>
  <c r="H580" i="4" a="1"/>
  <c r="H580" i="4"/>
  <c r="H581" i="4" a="1"/>
  <c r="H581" i="4"/>
  <c r="H582" i="4" a="1"/>
  <c r="H582" i="4" s="1"/>
  <c r="H583" i="4" a="1"/>
  <c r="H583" i="4"/>
  <c r="H584" i="4" a="1"/>
  <c r="H584" i="4"/>
  <c r="H585" i="4" a="1"/>
  <c r="H585" i="4"/>
  <c r="H586" i="4" a="1"/>
  <c r="H586" i="4"/>
  <c r="H587" i="4" a="1"/>
  <c r="H587" i="4"/>
  <c r="H588" i="4" a="1"/>
  <c r="H588" i="4" s="1"/>
  <c r="H589" i="4" a="1"/>
  <c r="H589" i="4"/>
  <c r="H590" i="4" a="1"/>
  <c r="H590" i="4"/>
  <c r="H591" i="4" a="1"/>
  <c r="H591" i="4"/>
  <c r="H592" i="4" a="1"/>
  <c r="H592" i="4"/>
  <c r="H593" i="4" a="1"/>
  <c r="H593" i="4"/>
  <c r="H594" i="4" a="1"/>
  <c r="H594" i="4" s="1"/>
  <c r="H595" i="4" a="1"/>
  <c r="H595" i="4"/>
  <c r="H596" i="4" a="1"/>
  <c r="H596" i="4"/>
  <c r="H597" i="4" a="1"/>
  <c r="H597" i="4"/>
  <c r="H598" i="4" a="1"/>
  <c r="H598" i="4"/>
  <c r="H599" i="4" a="1"/>
  <c r="H599" i="4"/>
  <c r="H600" i="4" a="1"/>
  <c r="H600" i="4" s="1"/>
  <c r="H601" i="4" a="1"/>
  <c r="H601" i="4"/>
  <c r="H602" i="4" a="1"/>
  <c r="H602" i="4"/>
  <c r="H603" i="4" a="1"/>
  <c r="H603" i="4"/>
  <c r="H604" i="4" a="1"/>
  <c r="H604" i="4"/>
  <c r="H605" i="4" a="1"/>
  <c r="H605" i="4"/>
  <c r="H606" i="4" a="1"/>
  <c r="H606" i="4" s="1"/>
  <c r="H607" i="4" a="1"/>
  <c r="H607" i="4"/>
  <c r="H608" i="4" a="1"/>
  <c r="H608" i="4"/>
  <c r="H609" i="4" a="1"/>
  <c r="H609" i="4"/>
  <c r="H610" i="4" a="1"/>
  <c r="H610" i="4"/>
  <c r="H611" i="4" a="1"/>
  <c r="H611" i="4"/>
  <c r="H612" i="4" a="1"/>
  <c r="H612" i="4" s="1"/>
  <c r="H613" i="4" a="1"/>
  <c r="H613" i="4"/>
  <c r="H614" i="4" a="1"/>
  <c r="H614" i="4"/>
  <c r="H615" i="4" a="1"/>
  <c r="H615" i="4"/>
  <c r="H616" i="4" a="1"/>
  <c r="H616" i="4"/>
  <c r="H617" i="4" a="1"/>
  <c r="H617" i="4"/>
  <c r="H618" i="4" a="1"/>
  <c r="H618" i="4" s="1"/>
  <c r="H619" i="4" a="1"/>
  <c r="H619" i="4"/>
  <c r="H620" i="4" a="1"/>
  <c r="H620" i="4"/>
  <c r="H621" i="4" a="1"/>
  <c r="H621" i="4"/>
  <c r="H622" i="4" a="1"/>
  <c r="H622" i="4"/>
  <c r="H623" i="4" a="1"/>
  <c r="H623" i="4"/>
  <c r="H624" i="4" a="1"/>
  <c r="H624" i="4" s="1"/>
  <c r="H625" i="4" a="1"/>
  <c r="H625" i="4"/>
  <c r="H626" i="4" a="1"/>
  <c r="H626" i="4"/>
  <c r="H627" i="4" a="1"/>
  <c r="H627" i="4"/>
  <c r="H628" i="4" a="1"/>
  <c r="H628" i="4"/>
  <c r="H629" i="4" a="1"/>
  <c r="H629" i="4"/>
  <c r="H630" i="4" a="1"/>
  <c r="H630" i="4" s="1"/>
  <c r="H631" i="4" a="1"/>
  <c r="H631" i="4"/>
  <c r="H632" i="4" a="1"/>
  <c r="H632" i="4"/>
  <c r="H633" i="4" a="1"/>
  <c r="H633" i="4"/>
  <c r="H634" i="4" a="1"/>
  <c r="H634" i="4"/>
  <c r="H635" i="4" a="1"/>
  <c r="H635" i="4"/>
  <c r="H636" i="4" a="1"/>
  <c r="H636" i="4" s="1"/>
  <c r="H637" i="4" a="1"/>
  <c r="H637" i="4"/>
  <c r="H638" i="4" a="1"/>
  <c r="H638" i="4"/>
  <c r="H639" i="4" a="1"/>
  <c r="H639" i="4"/>
  <c r="H640" i="4" a="1"/>
  <c r="H640" i="4"/>
  <c r="H641" i="4" a="1"/>
  <c r="H641" i="4"/>
  <c r="H642" i="4" a="1"/>
  <c r="H642" i="4" s="1"/>
  <c r="H643" i="4" a="1"/>
  <c r="H643" i="4"/>
  <c r="H644" i="4" a="1"/>
  <c r="H644" i="4"/>
  <c r="H645" i="4" a="1"/>
  <c r="H645" i="4"/>
  <c r="H646" i="4" a="1"/>
  <c r="H646" i="4"/>
  <c r="H647" i="4" a="1"/>
  <c r="H647" i="4"/>
  <c r="H648" i="4" a="1"/>
  <c r="H648" i="4" s="1"/>
  <c r="H649" i="4" a="1"/>
  <c r="H649" i="4"/>
  <c r="H650" i="4" a="1"/>
  <c r="H650" i="4"/>
  <c r="H651" i="4" a="1"/>
  <c r="H651" i="4"/>
  <c r="H652" i="4" a="1"/>
  <c r="H652" i="4"/>
  <c r="H653" i="4" a="1"/>
  <c r="H653" i="4"/>
  <c r="H654" i="4" a="1"/>
  <c r="H654" i="4" s="1"/>
  <c r="H655" i="4" a="1"/>
  <c r="H655" i="4"/>
  <c r="H656" i="4" a="1"/>
  <c r="H656" i="4"/>
  <c r="H657" i="4" a="1"/>
  <c r="H657" i="4"/>
  <c r="H658" i="4" a="1"/>
  <c r="H658" i="4"/>
  <c r="H659" i="4" a="1"/>
  <c r="H659" i="4"/>
  <c r="H660" i="4" a="1"/>
  <c r="H660" i="4" s="1"/>
  <c r="H661" i="4" a="1"/>
  <c r="H661" i="4"/>
  <c r="H662" i="4" a="1"/>
  <c r="H662" i="4"/>
  <c r="H663" i="4" a="1"/>
  <c r="H663" i="4"/>
  <c r="H664" i="4" a="1"/>
  <c r="H664" i="4"/>
  <c r="H665" i="4" a="1"/>
  <c r="H665" i="4"/>
  <c r="H666" i="4" a="1"/>
  <c r="H666" i="4" s="1"/>
  <c r="H667" i="4" a="1"/>
  <c r="H667" i="4"/>
  <c r="H668" i="4" a="1"/>
  <c r="H668" i="4"/>
  <c r="H669" i="4" a="1"/>
  <c r="H669" i="4"/>
  <c r="H670" i="4" a="1"/>
  <c r="H670" i="4"/>
  <c r="H671" i="4" a="1"/>
  <c r="H671" i="4"/>
  <c r="H672" i="4" a="1"/>
  <c r="H672" i="4" s="1"/>
  <c r="H673" i="4" a="1"/>
  <c r="H673" i="4"/>
  <c r="H674" i="4" a="1"/>
  <c r="H674" i="4"/>
  <c r="H675" i="4" a="1"/>
  <c r="H675" i="4"/>
  <c r="H676" i="4" a="1"/>
  <c r="H676" i="4"/>
  <c r="H677" i="4" a="1"/>
  <c r="H677" i="4"/>
  <c r="H678" i="4" a="1"/>
  <c r="H678" i="4" s="1"/>
  <c r="H679" i="4" a="1"/>
  <c r="H679" i="4"/>
  <c r="H680" i="4" a="1"/>
  <c r="H680" i="4"/>
  <c r="H681" i="4" a="1"/>
  <c r="H681" i="4"/>
  <c r="H682" i="4" a="1"/>
  <c r="H682" i="4"/>
  <c r="H683" i="4" a="1"/>
  <c r="H683" i="4"/>
  <c r="H684" i="4" a="1"/>
  <c r="H684" i="4" s="1"/>
  <c r="H685" i="4" a="1"/>
  <c r="H685" i="4"/>
  <c r="H686" i="4" a="1"/>
  <c r="H686" i="4"/>
  <c r="H687" i="4" a="1"/>
  <c r="H687" i="4"/>
  <c r="H688" i="4" a="1"/>
  <c r="H688" i="4"/>
  <c r="H689" i="4" a="1"/>
  <c r="H689" i="4"/>
  <c r="H690" i="4" a="1"/>
  <c r="H690" i="4" s="1"/>
  <c r="H691" i="4" a="1"/>
  <c r="H691" i="4"/>
  <c r="H692" i="4" a="1"/>
  <c r="H692" i="4"/>
  <c r="H693" i="4" a="1"/>
  <c r="H693" i="4"/>
  <c r="H694" i="4" a="1"/>
  <c r="H694" i="4"/>
  <c r="H695" i="4" a="1"/>
  <c r="H695" i="4"/>
  <c r="H696" i="4" a="1"/>
  <c r="H696" i="4" s="1"/>
  <c r="H697" i="4" a="1"/>
  <c r="H697" i="4"/>
  <c r="H698" i="4" a="1"/>
  <c r="H698" i="4"/>
  <c r="H699" i="4" a="1"/>
  <c r="H699" i="4"/>
  <c r="H700" i="4" a="1"/>
  <c r="H700" i="4"/>
  <c r="H701" i="4" a="1"/>
  <c r="H701" i="4"/>
  <c r="H702" i="4" a="1"/>
  <c r="H702" i="4" s="1"/>
  <c r="H703" i="4" a="1"/>
  <c r="H703" i="4"/>
  <c r="H704" i="4" a="1"/>
  <c r="H704" i="4"/>
  <c r="H705" i="4" a="1"/>
  <c r="H705" i="4"/>
  <c r="H706" i="4" a="1"/>
  <c r="H706" i="4"/>
  <c r="H707" i="4" a="1"/>
  <c r="H707" i="4"/>
  <c r="H708" i="4" a="1"/>
  <c r="H708" i="4" s="1"/>
  <c r="H709" i="4" a="1"/>
  <c r="H709" i="4"/>
  <c r="H710" i="4" a="1"/>
  <c r="H710" i="4"/>
  <c r="H711" i="4" a="1"/>
  <c r="H711" i="4"/>
  <c r="H712" i="4" a="1"/>
  <c r="H712" i="4"/>
  <c r="H713" i="4" a="1"/>
  <c r="H713" i="4"/>
  <c r="H714" i="4" a="1"/>
  <c r="H714" i="4" s="1"/>
  <c r="H715" i="4" a="1"/>
  <c r="H715" i="4"/>
  <c r="H716" i="4" a="1"/>
  <c r="H716" i="4"/>
  <c r="H717" i="4" a="1"/>
  <c r="H717" i="4"/>
  <c r="H718" i="4" a="1"/>
  <c r="H718" i="4"/>
  <c r="H719" i="4" a="1"/>
  <c r="H719" i="4"/>
  <c r="H720" i="4" a="1"/>
  <c r="H720" i="4" s="1"/>
  <c r="H721" i="4" a="1"/>
  <c r="H721" i="4"/>
  <c r="H722" i="4" a="1"/>
  <c r="H722" i="4"/>
  <c r="H723" i="4" a="1"/>
  <c r="H723" i="4"/>
  <c r="H724" i="4" a="1"/>
  <c r="H724" i="4"/>
  <c r="H725" i="4" a="1"/>
  <c r="H725" i="4"/>
  <c r="H726" i="4" a="1"/>
  <c r="H726" i="4" s="1"/>
  <c r="H727" i="4" a="1"/>
  <c r="H727" i="4"/>
  <c r="H728" i="4" a="1"/>
  <c r="H728" i="4"/>
  <c r="H729" i="4" a="1"/>
  <c r="H729" i="4"/>
  <c r="H730" i="4" a="1"/>
  <c r="H730" i="4"/>
  <c r="H731" i="4" a="1"/>
  <c r="H731" i="4"/>
  <c r="H732" i="4" a="1"/>
  <c r="H732" i="4" s="1"/>
  <c r="H733" i="4" a="1"/>
  <c r="H733" i="4"/>
  <c r="H734" i="4" a="1"/>
  <c r="H734" i="4"/>
  <c r="H735" i="4" a="1"/>
  <c r="H735" i="4"/>
  <c r="H736" i="4" a="1"/>
  <c r="H736" i="4"/>
  <c r="H737" i="4" a="1"/>
  <c r="H737" i="4"/>
  <c r="H738" i="4" a="1"/>
  <c r="H738" i="4" s="1"/>
  <c r="H739" i="4" a="1"/>
  <c r="H739" i="4"/>
  <c r="H740" i="4" a="1"/>
  <c r="H740" i="4"/>
  <c r="H741" i="4" a="1"/>
  <c r="H741" i="4"/>
  <c r="H742" i="4" a="1"/>
  <c r="H742" i="4"/>
  <c r="H743" i="4" a="1"/>
  <c r="H743" i="4"/>
  <c r="H744" i="4" a="1"/>
  <c r="H744" i="4" s="1"/>
  <c r="H745" i="4" a="1"/>
  <c r="H745" i="4"/>
  <c r="H746" i="4" a="1"/>
  <c r="H746" i="4"/>
  <c r="H747" i="4" a="1"/>
  <c r="H747" i="4"/>
  <c r="H748" i="4" a="1"/>
  <c r="H748" i="4"/>
  <c r="H749" i="4" a="1"/>
  <c r="H749" i="4"/>
  <c r="H750" i="4" a="1"/>
  <c r="H750" i="4" s="1"/>
  <c r="H751" i="4" a="1"/>
  <c r="H751" i="4"/>
  <c r="H752" i="4" a="1"/>
  <c r="H752" i="4"/>
  <c r="H753" i="4" a="1"/>
  <c r="H753" i="4"/>
  <c r="H754" i="4" a="1"/>
  <c r="H754" i="4"/>
  <c r="H755" i="4" a="1"/>
  <c r="H755" i="4"/>
  <c r="H756" i="4" a="1"/>
  <c r="H756" i="4" s="1"/>
  <c r="H757" i="4" a="1"/>
  <c r="H757" i="4"/>
  <c r="H758" i="4" a="1"/>
  <c r="H758" i="4"/>
  <c r="H759" i="4" a="1"/>
  <c r="H759" i="4"/>
  <c r="H760" i="4" a="1"/>
  <c r="H760" i="4"/>
  <c r="H761" i="4" a="1"/>
  <c r="H761" i="4"/>
  <c r="H762" i="4" a="1"/>
  <c r="H762" i="4" s="1"/>
  <c r="H763" i="4" a="1"/>
  <c r="H763" i="4"/>
  <c r="H764" i="4" a="1"/>
  <c r="H764" i="4"/>
  <c r="H765" i="4" a="1"/>
  <c r="H765" i="4"/>
  <c r="H766" i="4" a="1"/>
  <c r="H766" i="4"/>
  <c r="H767" i="4" a="1"/>
  <c r="H767" i="4"/>
  <c r="H768" i="4" a="1"/>
  <c r="H768" i="4" s="1"/>
  <c r="H769" i="4" a="1"/>
  <c r="H769" i="4"/>
  <c r="H770" i="4" a="1"/>
  <c r="H770" i="4"/>
  <c r="H771" i="4" a="1"/>
  <c r="H771" i="4"/>
  <c r="H772" i="4" a="1"/>
  <c r="H772" i="4"/>
  <c r="H773" i="4" a="1"/>
  <c r="H773" i="4"/>
  <c r="H774" i="4" a="1"/>
  <c r="H774" i="4" s="1"/>
  <c r="H775" i="4" a="1"/>
  <c r="H775" i="4"/>
  <c r="H776" i="4" a="1"/>
  <c r="H776" i="4"/>
  <c r="H777" i="4" a="1"/>
  <c r="H777" i="4"/>
  <c r="H778" i="4" a="1"/>
  <c r="H778" i="4"/>
  <c r="H779" i="4" a="1"/>
  <c r="H779" i="4"/>
  <c r="H780" i="4" a="1"/>
  <c r="H780" i="4" s="1"/>
  <c r="H781" i="4" a="1"/>
  <c r="H781" i="4"/>
  <c r="H782" i="4" a="1"/>
  <c r="H782" i="4"/>
  <c r="H783" i="4" a="1"/>
  <c r="H783" i="4"/>
  <c r="H784" i="4" a="1"/>
  <c r="H784" i="4"/>
  <c r="H785" i="4" a="1"/>
  <c r="H785" i="4"/>
  <c r="H786" i="4" a="1"/>
  <c r="H786" i="4" s="1"/>
  <c r="H787" i="4" a="1"/>
  <c r="H787" i="4"/>
  <c r="H788" i="4" a="1"/>
  <c r="H788" i="4"/>
  <c r="H789" i="4" a="1"/>
  <c r="H789" i="4"/>
  <c r="H790" i="4" a="1"/>
  <c r="H790" i="4"/>
  <c r="H791" i="4" a="1"/>
  <c r="H791" i="4"/>
  <c r="H792" i="4" a="1"/>
  <c r="H792" i="4" s="1"/>
  <c r="H793" i="4" a="1"/>
  <c r="H793" i="4"/>
  <c r="H794" i="4" a="1"/>
  <c r="H794" i="4"/>
  <c r="H795" i="4" a="1"/>
  <c r="H795" i="4"/>
  <c r="H796" i="4" a="1"/>
  <c r="H796" i="4"/>
  <c r="H797" i="4" a="1"/>
  <c r="H797" i="4"/>
  <c r="H798" i="4" a="1"/>
  <c r="H798" i="4" s="1"/>
  <c r="H799" i="4" a="1"/>
  <c r="H799" i="4"/>
  <c r="H800" i="4" a="1"/>
  <c r="H800" i="4"/>
  <c r="H801" i="4" a="1"/>
  <c r="H801" i="4"/>
  <c r="H802" i="4" a="1"/>
  <c r="H802" i="4"/>
  <c r="H803" i="4" a="1"/>
  <c r="H803" i="4"/>
  <c r="H804" i="4" a="1"/>
  <c r="H804" i="4" s="1"/>
  <c r="E3" i="11" a="1"/>
  <c r="E3" i="11" s="1"/>
  <c r="E4" i="11" a="1"/>
  <c r="E4" i="11" s="1"/>
  <c r="E5" i="11" a="1"/>
  <c r="E5" i="11"/>
  <c r="E6" i="11" a="1"/>
  <c r="E6" i="11"/>
  <c r="E7" i="11" a="1"/>
  <c r="E7" i="11"/>
  <c r="E8" i="11" a="1"/>
  <c r="E8" i="11"/>
  <c r="E9" i="11" a="1"/>
  <c r="E9" i="11" s="1"/>
  <c r="E10" i="11" a="1"/>
  <c r="E10" i="11" s="1"/>
  <c r="E11" i="11" a="1"/>
  <c r="E11" i="11"/>
  <c r="E12" i="11" a="1"/>
  <c r="E12" i="11"/>
  <c r="E13" i="11" a="1"/>
  <c r="E13" i="11"/>
  <c r="E14" i="11" a="1"/>
  <c r="E14" i="11"/>
  <c r="E15" i="11" a="1"/>
  <c r="E15" i="11" s="1"/>
  <c r="E16" i="11" a="1"/>
  <c r="E16" i="11" s="1"/>
  <c r="E17" i="11" a="1"/>
  <c r="E17" i="11"/>
  <c r="E18" i="11" a="1"/>
  <c r="E18" i="11"/>
  <c r="E19" i="11" a="1"/>
  <c r="E19" i="11"/>
  <c r="E20" i="11" a="1"/>
  <c r="E20" i="11"/>
  <c r="E21" i="11" a="1"/>
  <c r="E21" i="11" s="1"/>
  <c r="E22" i="11" a="1"/>
  <c r="E22" i="11" s="1"/>
  <c r="E23" i="11" a="1"/>
  <c r="E23" i="11"/>
  <c r="E24" i="11" a="1"/>
  <c r="E24" i="11"/>
  <c r="E25" i="11" a="1"/>
  <c r="E25" i="11"/>
  <c r="E26" i="11" a="1"/>
  <c r="E26" i="11"/>
  <c r="E27" i="11" a="1"/>
  <c r="E27" i="11" s="1"/>
  <c r="E28" i="11" a="1"/>
  <c r="E28" i="11" s="1"/>
  <c r="E29" i="11" a="1"/>
  <c r="E29" i="11"/>
  <c r="E30" i="11" a="1"/>
  <c r="E30" i="11"/>
  <c r="E31" i="11" a="1"/>
  <c r="E31" i="11"/>
  <c r="E32" i="11" a="1"/>
  <c r="E32" i="11"/>
  <c r="E33" i="11" a="1"/>
  <c r="E33" i="11" s="1"/>
  <c r="E34" i="11" a="1"/>
  <c r="E34" i="11" s="1"/>
  <c r="E35" i="11" a="1"/>
  <c r="E35" i="11"/>
  <c r="E36" i="11" a="1"/>
  <c r="E36" i="11"/>
  <c r="E37" i="11" a="1"/>
  <c r="E37" i="11"/>
  <c r="E38" i="11" a="1"/>
  <c r="E38" i="11"/>
  <c r="E39" i="11" a="1"/>
  <c r="E39" i="11" s="1"/>
  <c r="E40" i="11" a="1"/>
  <c r="E40" i="11" s="1"/>
  <c r="E41" i="11" a="1"/>
  <c r="E41" i="11"/>
  <c r="E42" i="11" a="1"/>
  <c r="E42" i="11"/>
  <c r="E43" i="11" a="1"/>
  <c r="E43" i="11"/>
  <c r="E44" i="11" a="1"/>
  <c r="E44" i="11"/>
  <c r="E45" i="11" a="1"/>
  <c r="E45" i="11" s="1"/>
  <c r="E46" i="11" a="1"/>
  <c r="E46" i="11" s="1"/>
  <c r="E47" i="11" a="1"/>
  <c r="E47" i="11"/>
  <c r="E48" i="11" a="1"/>
  <c r="E48" i="11"/>
  <c r="E49" i="11" a="1"/>
  <c r="E49" i="11"/>
  <c r="E50" i="11" a="1"/>
  <c r="E50" i="11"/>
  <c r="E51" i="11" a="1"/>
  <c r="E51" i="11" s="1"/>
  <c r="E52" i="11" a="1"/>
  <c r="E52" i="11" s="1"/>
  <c r="E53" i="11" a="1"/>
  <c r="E53" i="11"/>
  <c r="E54" i="11" a="1"/>
  <c r="E54" i="11"/>
  <c r="E55" i="11" a="1"/>
  <c r="E55" i="11"/>
  <c r="E56" i="11" a="1"/>
  <c r="E56" i="11"/>
  <c r="E2" i="11" a="1"/>
  <c r="E2" i="11" s="1"/>
  <c r="E3" i="8" a="1"/>
  <c r="E3" i="8"/>
  <c r="E4" i="8" a="1"/>
  <c r="E4" i="8" s="1"/>
  <c r="E5" i="8" a="1"/>
  <c r="E5" i="8"/>
  <c r="E6" i="8" a="1"/>
  <c r="E6" i="8"/>
  <c r="E7" i="8" a="1"/>
  <c r="E7" i="8"/>
  <c r="E8" i="8" a="1"/>
  <c r="E8" i="8"/>
  <c r="E9" i="8" a="1"/>
  <c r="E9" i="8" s="1"/>
  <c r="E10" i="8" a="1"/>
  <c r="E10" i="8" s="1"/>
  <c r="E11" i="8" a="1"/>
  <c r="E11" i="8"/>
  <c r="E12" i="8" a="1"/>
  <c r="E12" i="8"/>
  <c r="E13" i="8" a="1"/>
  <c r="E13" i="8"/>
  <c r="E14" i="8" a="1"/>
  <c r="E14" i="8"/>
  <c r="E15" i="8" a="1"/>
  <c r="E15" i="8" s="1"/>
  <c r="E16" i="8" a="1"/>
  <c r="E16" i="8" s="1"/>
  <c r="E17" i="8" a="1"/>
  <c r="E17" i="8"/>
  <c r="E18" i="8" a="1"/>
  <c r="E18" i="8"/>
  <c r="E19" i="8" a="1"/>
  <c r="E19" i="8"/>
  <c r="E20" i="8" a="1"/>
  <c r="E20" i="8"/>
  <c r="E21" i="8" a="1"/>
  <c r="E21" i="8" s="1"/>
  <c r="E22" i="8" a="1"/>
  <c r="E22" i="8" s="1"/>
  <c r="E23" i="8" a="1"/>
  <c r="E23" i="8"/>
  <c r="E24" i="8" a="1"/>
  <c r="E24" i="8"/>
  <c r="E25" i="8" a="1"/>
  <c r="E25" i="8"/>
  <c r="E26" i="8" a="1"/>
  <c r="E26" i="8"/>
  <c r="E27" i="8" a="1"/>
  <c r="E27" i="8" s="1"/>
  <c r="E28" i="8" a="1"/>
  <c r="E28" i="8" s="1"/>
  <c r="E29" i="8" a="1"/>
  <c r="E29" i="8"/>
  <c r="E30" i="8" a="1"/>
  <c r="E30" i="8"/>
  <c r="E31" i="8" a="1"/>
  <c r="E31" i="8"/>
  <c r="E32" i="8" a="1"/>
  <c r="E32" i="8"/>
  <c r="E33" i="8" a="1"/>
  <c r="E33" i="8" s="1"/>
  <c r="E34" i="8" a="1"/>
  <c r="E34" i="8" s="1"/>
  <c r="E35" i="8" a="1"/>
  <c r="E35" i="8"/>
  <c r="E36" i="8" a="1"/>
  <c r="E36" i="8"/>
  <c r="E37" i="8" a="1"/>
  <c r="E37" i="8"/>
  <c r="E38" i="8" a="1"/>
  <c r="E38" i="8"/>
  <c r="E39" i="8" a="1"/>
  <c r="E39" i="8" s="1"/>
  <c r="E40" i="8" a="1"/>
  <c r="E40" i="8" s="1"/>
  <c r="E41" i="8" a="1"/>
  <c r="E41" i="8"/>
  <c r="E42" i="8" a="1"/>
  <c r="E42" i="8"/>
  <c r="E43" i="8" a="1"/>
  <c r="E43" i="8"/>
  <c r="E44" i="8" a="1"/>
  <c r="E44" i="8"/>
  <c r="E45" i="8" a="1"/>
  <c r="E45" i="8" s="1"/>
  <c r="E46" i="8" a="1"/>
  <c r="E46" i="8" s="1"/>
  <c r="E47" i="8" a="1"/>
  <c r="E47" i="8"/>
  <c r="E48" i="8" a="1"/>
  <c r="E48" i="8"/>
  <c r="E49" i="8" a="1"/>
  <c r="E49" i="8"/>
  <c r="E50" i="8" a="1"/>
  <c r="E50" i="8"/>
  <c r="E51" i="8" a="1"/>
  <c r="E51" i="8" s="1"/>
  <c r="E52" i="8" a="1"/>
  <c r="E52" i="8"/>
  <c r="E53" i="8" a="1"/>
  <c r="E53" i="8"/>
  <c r="E54" i="8" a="1"/>
  <c r="E54" i="8" s="1"/>
  <c r="E55" i="8" a="1"/>
  <c r="E55" i="8"/>
  <c r="E56" i="8" a="1"/>
  <c r="E56" i="8"/>
  <c r="E57" i="8" a="1"/>
  <c r="E57" i="8" s="1"/>
  <c r="E58" i="8" a="1"/>
  <c r="E58" i="8" s="1"/>
  <c r="E59" i="8" a="1"/>
  <c r="E59" i="8" s="1"/>
  <c r="E60" i="8" a="1"/>
  <c r="E60" i="8"/>
  <c r="E61" i="8" a="1"/>
  <c r="E61" i="8"/>
  <c r="E62" i="8" a="1"/>
  <c r="E62" i="8"/>
  <c r="E63" i="8" a="1"/>
  <c r="E63" i="8" s="1"/>
  <c r="E64" i="8" a="1"/>
  <c r="E64" i="8" s="1"/>
  <c r="E65" i="8" a="1"/>
  <c r="E65" i="8"/>
  <c r="E66" i="8" a="1"/>
  <c r="E66" i="8"/>
  <c r="E67" i="8" a="1"/>
  <c r="E67" i="8" s="1"/>
  <c r="E68" i="8" a="1"/>
  <c r="E68" i="8"/>
  <c r="E69" i="8" a="1"/>
  <c r="E69" i="8" s="1"/>
  <c r="E70" i="8" a="1"/>
  <c r="E70" i="8"/>
  <c r="E71" i="8" a="1"/>
  <c r="E71" i="8" s="1"/>
  <c r="E72" i="8" a="1"/>
  <c r="E72" i="8" s="1"/>
  <c r="E73" i="8" a="1"/>
  <c r="E73" i="8"/>
  <c r="E74" i="8" a="1"/>
  <c r="E74" i="8"/>
  <c r="E75" i="8" a="1"/>
  <c r="E75" i="8" s="1"/>
  <c r="E76" i="8" a="1"/>
  <c r="E76" i="8"/>
  <c r="E77" i="8" a="1"/>
  <c r="E77" i="8" s="1"/>
  <c r="E78" i="8" a="1"/>
  <c r="E78" i="8"/>
  <c r="E79" i="8" a="1"/>
  <c r="E79" i="8"/>
  <c r="E80" i="8" a="1"/>
  <c r="E80" i="8" s="1"/>
  <c r="E81" i="8" a="1"/>
  <c r="E81" i="8" s="1"/>
  <c r="E82" i="8" a="1"/>
  <c r="E82" i="8"/>
  <c r="E83" i="8" a="1"/>
  <c r="E83" i="8"/>
  <c r="E84" i="8" a="1"/>
  <c r="E84" i="8" s="1"/>
  <c r="E85" i="8" a="1"/>
  <c r="E85" i="8" s="1"/>
  <c r="E86" i="8" a="1"/>
  <c r="E86" i="8"/>
  <c r="E87" i="8" a="1"/>
  <c r="E87" i="8" s="1"/>
  <c r="E88" i="8" a="1"/>
  <c r="E88" i="8"/>
  <c r="E89" i="8" a="1"/>
  <c r="E89" i="8"/>
  <c r="E90" i="8" a="1"/>
  <c r="E90" i="8" s="1"/>
  <c r="E91" i="8" a="1"/>
  <c r="E91" i="8"/>
  <c r="E92" i="8" a="1"/>
  <c r="E92" i="8"/>
  <c r="E93" i="8" a="1"/>
  <c r="E93" i="8" s="1"/>
  <c r="E94" i="8" a="1"/>
  <c r="E94" i="8"/>
  <c r="E95" i="8" a="1"/>
  <c r="E95" i="8"/>
  <c r="E96" i="8" a="1"/>
  <c r="E96" i="8"/>
  <c r="E97" i="8" a="1"/>
  <c r="E97" i="8" s="1"/>
  <c r="E98" i="8" a="1"/>
  <c r="E98" i="8" s="1"/>
  <c r="E99" i="8" a="1"/>
  <c r="E99" i="8" s="1"/>
  <c r="E100" i="8" a="1"/>
  <c r="E100" i="8"/>
  <c r="E101" i="8" a="1"/>
  <c r="E101" i="8"/>
  <c r="E102" i="8" a="1"/>
  <c r="E102" i="8"/>
  <c r="E103" i="8" a="1"/>
  <c r="E103" i="8" s="1"/>
  <c r="E104" i="8" a="1"/>
  <c r="E104" i="8"/>
  <c r="E105" i="8" a="1"/>
  <c r="E105" i="8" s="1"/>
  <c r="E106" i="8" a="1"/>
  <c r="E106" i="8"/>
  <c r="E107" i="8" a="1"/>
  <c r="E107" i="8"/>
  <c r="E108" i="8" a="1"/>
  <c r="E108" i="8"/>
  <c r="E109" i="8" a="1"/>
  <c r="E109" i="8"/>
  <c r="E110" i="8" a="1"/>
  <c r="E110" i="8" s="1"/>
  <c r="E111" i="8" a="1"/>
  <c r="E111" i="8" s="1"/>
  <c r="E112" i="8" a="1"/>
  <c r="E112" i="8"/>
  <c r="E113" i="8" a="1"/>
  <c r="E113" i="8"/>
  <c r="E114" i="8" a="1"/>
  <c r="E114" i="8"/>
  <c r="E115" i="8" a="1"/>
  <c r="E115" i="8"/>
  <c r="E116" i="8" a="1"/>
  <c r="E116" i="8" s="1"/>
  <c r="E117" i="8" a="1"/>
  <c r="E117" i="8" s="1"/>
  <c r="E118" i="8" a="1"/>
  <c r="E118" i="8" s="1"/>
  <c r="E119" i="8" a="1"/>
  <c r="E119" i="8"/>
  <c r="E120" i="8" a="1"/>
  <c r="E120" i="8"/>
  <c r="E121" i="8" a="1"/>
  <c r="E121" i="8"/>
  <c r="E122" i="8" a="1"/>
  <c r="E122" i="8"/>
  <c r="E123" i="8" a="1"/>
  <c r="E123" i="8" s="1"/>
  <c r="E124" i="8" a="1"/>
  <c r="E124" i="8"/>
  <c r="E125" i="8" a="1"/>
  <c r="E125" i="8"/>
  <c r="E126" i="8" a="1"/>
  <c r="E126" i="8"/>
  <c r="E127" i="8" a="1"/>
  <c r="E127" i="8"/>
  <c r="E128" i="8" a="1"/>
  <c r="E128" i="8"/>
  <c r="E129" i="8" a="1"/>
  <c r="E129" i="8" s="1"/>
  <c r="E130" i="8" a="1"/>
  <c r="E130" i="8" s="1"/>
  <c r="E2" i="8" a="1"/>
  <c r="E2" i="8" s="1"/>
  <c r="G3" i="10" l="1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" i="10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67FFFD-9BDE-4995-A49F-D8870CDC0FFF}" keepAlive="1" name="Query - customer_purchase_behavior" description="Connection to the 'customer_purchase_behavior' query in the workbook." type="5" refreshedVersion="8" background="1" saveData="1">
    <dbPr connection="Provider=Microsoft.Mashup.OleDb.1;Data Source=$Workbook$;Location=customer_purchase_behavior;Extended Properties=&quot;&quot;" command="SELECT * FROM [customer_purchase_behavior]"/>
  </connection>
  <connection id="2" xr16:uid="{864ABF95-B6D1-4BA0-B1C3-F3501B6F7553}" keepAlive="1" name="Query - Sales_performance_products_region" description="Connection to the 'Sales_performance_products_region' query in the workbook." type="5" refreshedVersion="8" background="1" saveData="1">
    <dbPr connection="Provider=Microsoft.Mashup.OleDb.1;Data Source=$Workbook$;Location=Sales_performance_products_region;Extended Properties=&quot;&quot;" command="SELECT * FROM [Sales_performance_products_region]"/>
  </connection>
  <connection id="3" xr16:uid="{E8C16F72-CBD2-4CE6-AA76-7B394A3BE8AA}" keepAlive="1" name="Query - Season_Sales" description="Connection to the 'Season_Sales' query in the workbook." type="5" refreshedVersion="0" background="1">
    <dbPr connection="Provider=Microsoft.Mashup.OleDb.1;Data Source=$Workbook$;Location=Season_Sales;Extended Properties=&quot;&quot;" command="SELECT * FROM [Season_Sales]"/>
  </connection>
  <connection id="4" xr16:uid="{6259FE1D-0B13-4C86-9254-C2BC4373DD91}" keepAlive="1" name="Query - Season_Sales (2)" description="Connection to the 'Season_Sales (2)' query in the workbook." type="5" refreshedVersion="0" background="1">
    <dbPr connection="Provider=Microsoft.Mashup.OleDb.1;Data Source=$Workbook$;Location=&quot;Season_Sales (2)&quot;;Extended Properties=&quot;&quot;" command="SELECT * FROM [Season_Sales (2)]"/>
  </connection>
  <connection id="5" xr16:uid="{02342C7D-5BD6-4FD3-B1B8-E99BC5132050}" keepAlive="1" name="Query - Season_Sales (3)" description="Connection to the 'Season_Sales (3)' query in the workbook." type="5" refreshedVersion="8" background="1" saveData="1">
    <dbPr connection="Provider=Microsoft.Mashup.OleDb.1;Data Source=$Workbook$;Location=&quot;Season_Sales (3)&quot;;Extended Properties=&quot;&quot;" command="SELECT * FROM [Season_Sales (3)]"/>
  </connection>
  <connection id="6" xr16:uid="{EE678872-402B-4807-9BA8-F593A7773884}" keepAlive="1" name="Query - Territoy_Sales_Shipping" description="Connection to the 'Territoy_Sales_Shipping' query in the workbook." type="5" refreshedVersion="8" background="1" saveData="1">
    <dbPr connection="Provider=Microsoft.Mashup.OleDb.1;Data Source=$Workbook$;Location=Territoy_Sales_Shipping;Extended Properties=&quot;&quot;" command="SELECT * FROM [Territoy_Sales_Shipping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<sst xmlns="http://schemas.openxmlformats.org/spreadsheetml/2006/main" count="7023" uniqueCount="355">
  <si>
    <t>CustomerID</t>
  </si>
  <si>
    <t>Total_Orders</t>
  </si>
  <si>
    <t>Distinct_Categories</t>
  </si>
  <si>
    <t>Avg_Quantity_Per_Order</t>
  </si>
  <si>
    <t>Frequent_Categories</t>
  </si>
  <si>
    <t>Total_Repetitive_Orders</t>
  </si>
  <si>
    <t>SAVEA</t>
  </si>
  <si>
    <t>ERNSH</t>
  </si>
  <si>
    <t>QUICK</t>
  </si>
  <si>
    <t>HUNGO</t>
  </si>
  <si>
    <t>FOLKO</t>
  </si>
  <si>
    <t>RATTC</t>
  </si>
  <si>
    <t>BONAP</t>
  </si>
  <si>
    <t>SUPRD</t>
  </si>
  <si>
    <t>BERGS</t>
  </si>
  <si>
    <t>WARTH</t>
  </si>
  <si>
    <t>LEHMS</t>
  </si>
  <si>
    <t>HILAA</t>
  </si>
  <si>
    <t>FRANK</t>
  </si>
  <si>
    <t>WHITC</t>
  </si>
  <si>
    <t>BOTTM</t>
  </si>
  <si>
    <t>KOENE</t>
  </si>
  <si>
    <t>LILAS</t>
  </si>
  <si>
    <t>BSBEV</t>
  </si>
  <si>
    <t>OTTIK</t>
  </si>
  <si>
    <t>OLDWO</t>
  </si>
  <si>
    <t>VICTE</t>
  </si>
  <si>
    <t>TORTU</t>
  </si>
  <si>
    <t>SEVES</t>
  </si>
  <si>
    <t>LAMAI</t>
  </si>
  <si>
    <t>HANAR</t>
  </si>
  <si>
    <t>AROUT</t>
  </si>
  <si>
    <t>QUEEN</t>
  </si>
  <si>
    <t>MEREP</t>
  </si>
  <si>
    <t>LINOD</t>
  </si>
  <si>
    <t>REGGC</t>
  </si>
  <si>
    <t>RICAR</t>
  </si>
  <si>
    <t>BLONP</t>
  </si>
  <si>
    <t>VAFFE</t>
  </si>
  <si>
    <t>MAGAA</t>
  </si>
  <si>
    <t>GODOS</t>
  </si>
  <si>
    <t>CHOPS</t>
  </si>
  <si>
    <t>RICSU</t>
  </si>
  <si>
    <t>WANDK</t>
  </si>
  <si>
    <t>PICCO</t>
  </si>
  <si>
    <t>GOURL</t>
  </si>
  <si>
    <t>SPLIR</t>
  </si>
  <si>
    <t>QUEDE</t>
  </si>
  <si>
    <t>FURIB</t>
  </si>
  <si>
    <t>FAMIA</t>
  </si>
  <si>
    <t>GREAL</t>
  </si>
  <si>
    <t>ISLAT</t>
  </si>
  <si>
    <t>WELLI</t>
  </si>
  <si>
    <t>EASTC</t>
  </si>
  <si>
    <t>SIMOB</t>
  </si>
  <si>
    <t>WILMK</t>
  </si>
  <si>
    <t>TOMSP</t>
  </si>
  <si>
    <t>FOLIG</t>
  </si>
  <si>
    <t>VINET</t>
  </si>
  <si>
    <t>LONEP</t>
  </si>
  <si>
    <t>ANTON</t>
  </si>
  <si>
    <t>MAISD</t>
  </si>
  <si>
    <t>DRACD</t>
  </si>
  <si>
    <t>SANTG</t>
  </si>
  <si>
    <t>TRADH</t>
  </si>
  <si>
    <t>PERIC</t>
  </si>
  <si>
    <t>FRANS</t>
  </si>
  <si>
    <t>MORGK</t>
  </si>
  <si>
    <t>ROMEY</t>
  </si>
  <si>
    <t>LACOR</t>
  </si>
  <si>
    <t>BLAUS</t>
  </si>
  <si>
    <t>WOLZA</t>
  </si>
  <si>
    <t>ALFKI</t>
  </si>
  <si>
    <t>CACTU</t>
  </si>
  <si>
    <t>HUNGC</t>
  </si>
  <si>
    <t>OCEAN</t>
  </si>
  <si>
    <t>COMMI</t>
  </si>
  <si>
    <t>RANCH</t>
  </si>
  <si>
    <t>ANATR</t>
  </si>
  <si>
    <t>LETSS</t>
  </si>
  <si>
    <t>NORTS</t>
  </si>
  <si>
    <t>TRAIH</t>
  </si>
  <si>
    <t>GALED</t>
  </si>
  <si>
    <t>NULL</t>
  </si>
  <si>
    <t>PRINI</t>
  </si>
  <si>
    <t>SPECD</t>
  </si>
  <si>
    <t>THEBI</t>
  </si>
  <si>
    <t>DUMON</t>
  </si>
  <si>
    <t>BOLID</t>
  </si>
  <si>
    <t>LAUGB</t>
  </si>
  <si>
    <t>THECR</t>
  </si>
  <si>
    <t>FRANR</t>
  </si>
  <si>
    <t>CONSH</t>
  </si>
  <si>
    <t>LAZYK</t>
  </si>
  <si>
    <t>GROSR</t>
  </si>
  <si>
    <t>CENTC</t>
  </si>
  <si>
    <t>Year</t>
  </si>
  <si>
    <t>Season</t>
  </si>
  <si>
    <t>TotalSales</t>
  </si>
  <si>
    <t>Spring</t>
  </si>
  <si>
    <t>Winter</t>
  </si>
  <si>
    <t>Fall</t>
  </si>
  <si>
    <t>Summer</t>
  </si>
  <si>
    <t>CompanyName</t>
  </si>
  <si>
    <t>Total_Sales</t>
  </si>
  <si>
    <t>Region</t>
  </si>
  <si>
    <t>CategoryName</t>
  </si>
  <si>
    <t>Customer_Segment</t>
  </si>
  <si>
    <t>QUICK-Stop</t>
  </si>
  <si>
    <t>Eastern</t>
  </si>
  <si>
    <t>Beverages</t>
  </si>
  <si>
    <t>High-Value Customer</t>
  </si>
  <si>
    <t>Save-a-lot Markets</t>
  </si>
  <si>
    <t>Western</t>
  </si>
  <si>
    <t>Dairy Products</t>
  </si>
  <si>
    <t>MÃ¨re Paillarde</t>
  </si>
  <si>
    <t>Piccolo und mehr</t>
  </si>
  <si>
    <t>Meat/Poultry</t>
  </si>
  <si>
    <t>Rattlesnake Canyon Grocery</t>
  </si>
  <si>
    <t>Northern</t>
  </si>
  <si>
    <t>Confections</t>
  </si>
  <si>
    <t>Richter Supermarkt</t>
  </si>
  <si>
    <t>Ernst Handel</t>
  </si>
  <si>
    <t>Folk och fÃ¤ HB</t>
  </si>
  <si>
    <t>Queen Cozinha</t>
  </si>
  <si>
    <t>Hungry Owl All-Night Grocers</t>
  </si>
  <si>
    <t>White Clover Markets</t>
  </si>
  <si>
    <t>Condiments</t>
  </si>
  <si>
    <t>HILARION-Abastos</t>
  </si>
  <si>
    <t>Hanari Carnes</t>
  </si>
  <si>
    <t>Southern</t>
  </si>
  <si>
    <t>Seafood</t>
  </si>
  <si>
    <t>KÃ¶niglich Essen</t>
  </si>
  <si>
    <t>Great Lakes Food Market</t>
  </si>
  <si>
    <t>Produce</t>
  </si>
  <si>
    <t>Simons bistro</t>
  </si>
  <si>
    <t>Berglunds snabbkÃ¶p</t>
  </si>
  <si>
    <t>Around the Horn</t>
  </si>
  <si>
    <t>Bottom-Dollar Markets</t>
  </si>
  <si>
    <t>Grains/Cereals</t>
  </si>
  <si>
    <t>Ricardo Adocicados</t>
  </si>
  <si>
    <t>Frankenversand</t>
  </si>
  <si>
    <t>SuprÃªmes dÃ©lices</t>
  </si>
  <si>
    <t>Seven Seas Imports</t>
  </si>
  <si>
    <t>Wartian Herkku</t>
  </si>
  <si>
    <t>Die Wandernde Kuh</t>
  </si>
  <si>
    <t>The Big Cheese</t>
  </si>
  <si>
    <t>LILA-Supermercado</t>
  </si>
  <si>
    <t>Blondesddsl pÃ¨re et fils</t>
  </si>
  <si>
    <t>La maison d'Asie</t>
  </si>
  <si>
    <t>Lehmanns Marktstand</t>
  </si>
  <si>
    <t>Chop-suey Chinese</t>
  </si>
  <si>
    <t>Antonio Moreno TaquerÃ­a</t>
  </si>
  <si>
    <t>Reggiani Caseifici</t>
  </si>
  <si>
    <t>Que DelÃ­cia</t>
  </si>
  <si>
    <t>Tortuga Restaurante</t>
  </si>
  <si>
    <t>Split Rail Beer &amp; Ale</t>
  </si>
  <si>
    <t>Bon app'</t>
  </si>
  <si>
    <t>Folies gourmandes</t>
  </si>
  <si>
    <t>Maison Dewey</t>
  </si>
  <si>
    <t>LINO-Delicateses</t>
  </si>
  <si>
    <t>Morgenstern Gesundkost</t>
  </si>
  <si>
    <t>France restauration</t>
  </si>
  <si>
    <t>BÃ³lido Comidas preparadas</t>
  </si>
  <si>
    <t>Eastern Connection</t>
  </si>
  <si>
    <t>SantÃ© Gourmet</t>
  </si>
  <si>
    <t>Old World Delicatessen</t>
  </si>
  <si>
    <t>Magazzini Alimentari Riuniti</t>
  </si>
  <si>
    <t>Regular Customer</t>
  </si>
  <si>
    <t>Toms SpezialitÃ¤ten</t>
  </si>
  <si>
    <t>Godos Cocina TÃ­pica</t>
  </si>
  <si>
    <t>Vaffeljernet</t>
  </si>
  <si>
    <t>Gourmet Lanchonetes</t>
  </si>
  <si>
    <t>Ottilies KÃ¤seladen</t>
  </si>
  <si>
    <t>Pericles Comidas clÃ¡sicas</t>
  </si>
  <si>
    <t>Wellington Importadora</t>
  </si>
  <si>
    <t>Familia Arquibaldo</t>
  </si>
  <si>
    <t>Hungry Coyote Import Store</t>
  </si>
  <si>
    <t>Drachenblut Delikatessen</t>
  </si>
  <si>
    <t>Consolidated Holdings</t>
  </si>
  <si>
    <t>Blauer See Delikatessen</t>
  </si>
  <si>
    <t>ComÃ©rcio Mineiro</t>
  </si>
  <si>
    <t>B's Beverages</t>
  </si>
  <si>
    <t>Du monde entier</t>
  </si>
  <si>
    <t>Furia Bacalhau e Frutos do Mar</t>
  </si>
  <si>
    <t>Island Trading</t>
  </si>
  <si>
    <t>Princesa Isabel Vinhos</t>
  </si>
  <si>
    <t>SpÃ©cialitÃ©s du monde</t>
  </si>
  <si>
    <t>Victuailles en stock</t>
  </si>
  <si>
    <t>TradiÃ§Ã£o Hipermercados</t>
  </si>
  <si>
    <t>OcÃ©ano AtlÃ¡ntico Ltda.</t>
  </si>
  <si>
    <t>La corne d'abondance</t>
  </si>
  <si>
    <t>Wilman Kala</t>
  </si>
  <si>
    <t>GROSELLA-Restaurante</t>
  </si>
  <si>
    <t>Rancho grande</t>
  </si>
  <si>
    <t>Alfreds Futterkiste</t>
  </si>
  <si>
    <t>Cactus Comidas para llevar</t>
  </si>
  <si>
    <t>Let's Stop N Shop</t>
  </si>
  <si>
    <t>Lonesome Pine Restaurant</t>
  </si>
  <si>
    <t>Vins et alcools Chevalier</t>
  </si>
  <si>
    <t>Ana Trujillo Emparedados y helados</t>
  </si>
  <si>
    <t>Wolski  Zajazd</t>
  </si>
  <si>
    <t>Trail's Head Gourmet Provisioners</t>
  </si>
  <si>
    <t>The Cracker Box</t>
  </si>
  <si>
    <t>Romero y tomillo</t>
  </si>
  <si>
    <t>Franchi S.p.A.</t>
  </si>
  <si>
    <t>GalerÃ­a del gastrÃ³nomo</t>
  </si>
  <si>
    <t>North/South</t>
  </si>
  <si>
    <t>Lazy K Kountry Store</t>
  </si>
  <si>
    <t>Laughing Bacchus Wine Cellars</t>
  </si>
  <si>
    <t>Centro comercial Moctezuma</t>
  </si>
  <si>
    <t>TerritoryID</t>
  </si>
  <si>
    <t>TerritoryDescription</t>
  </si>
  <si>
    <t>ShipperID</t>
  </si>
  <si>
    <t>ShipperName</t>
  </si>
  <si>
    <t>TotalOrders</t>
  </si>
  <si>
    <t>AvgShippingTime</t>
  </si>
  <si>
    <t>Rockville</t>
  </si>
  <si>
    <t>United Package</t>
  </si>
  <si>
    <t>Greensboro</t>
  </si>
  <si>
    <t>Cary</t>
  </si>
  <si>
    <t>Atlanta</t>
  </si>
  <si>
    <t>Savannah</t>
  </si>
  <si>
    <t>Orlando</t>
  </si>
  <si>
    <t>Tampa</t>
  </si>
  <si>
    <t>Wilton</t>
  </si>
  <si>
    <t>Neward</t>
  </si>
  <si>
    <t>Federal Shipping</t>
  </si>
  <si>
    <t>Westboro</t>
  </si>
  <si>
    <t>Speedy Express</t>
  </si>
  <si>
    <t>Bedford</t>
  </si>
  <si>
    <t>Georgetow</t>
  </si>
  <si>
    <t>Boston</t>
  </si>
  <si>
    <t>Cambridge</t>
  </si>
  <si>
    <t>Braintree</t>
  </si>
  <si>
    <t>Louisville</t>
  </si>
  <si>
    <t>Philadelphia</t>
  </si>
  <si>
    <t>Beachwood</t>
  </si>
  <si>
    <t>Findlay</t>
  </si>
  <si>
    <t>Racine</t>
  </si>
  <si>
    <t>Hoffman Estates</t>
  </si>
  <si>
    <t>Chicago</t>
  </si>
  <si>
    <t>Denver</t>
  </si>
  <si>
    <t>Colorado Springs</t>
  </si>
  <si>
    <t>Santa Monica</t>
  </si>
  <si>
    <t>Menlo Park</t>
  </si>
  <si>
    <t>San Francisco</t>
  </si>
  <si>
    <t>Campbell</t>
  </si>
  <si>
    <t>Santa Clara</t>
  </si>
  <si>
    <t>Santa Cruz</t>
  </si>
  <si>
    <t>Hollis</t>
  </si>
  <si>
    <t>Portsmouth</t>
  </si>
  <si>
    <t>Southfield</t>
  </si>
  <si>
    <t>Troy</t>
  </si>
  <si>
    <t>Bloomfield Hills</t>
  </si>
  <si>
    <t>Roseville</t>
  </si>
  <si>
    <t>Minneapolis</t>
  </si>
  <si>
    <t>Providence</t>
  </si>
  <si>
    <t>Morristown</t>
  </si>
  <si>
    <t>Edison</t>
  </si>
  <si>
    <t>New York</t>
  </si>
  <si>
    <t>Mellvile</t>
  </si>
  <si>
    <t>Fairport</t>
  </si>
  <si>
    <t>Phoenix</t>
  </si>
  <si>
    <t>Scottsdale</t>
  </si>
  <si>
    <t>Bellevue</t>
  </si>
  <si>
    <t>Redmond</t>
  </si>
  <si>
    <t>Seattle</t>
  </si>
  <si>
    <t>Month</t>
  </si>
  <si>
    <t>Random</t>
  </si>
  <si>
    <t>Repeat_Orders_NonNull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</si>
  <si>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</si>
  <si>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</si>
  <si>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</si>
  <si>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</si>
  <si>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</si>
  <si>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</si>
  <si>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</si>
  <si>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</si>
  <si>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</si>
  <si>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</si>
  <si>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</si>
  <si>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</si>
  <si>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</si>
  <si>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</si>
  <si>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</si>
  <si>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</si>
  <si>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</si>
  <si>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</si>
  <si>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</si>
  <si>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</si>
  <si>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</si>
  <si>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</si>
  <si>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</si>
  <si>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</si>
  <si>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</si>
  <si>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Repeat_Orders_NonNull</t>
  </si>
  <si>
    <t>Residuals</t>
  </si>
  <si>
    <t xml:space="preserve">Predicted </t>
  </si>
  <si>
    <t>Metric</t>
  </si>
  <si>
    <t>Train Dataset</t>
  </si>
  <si>
    <t>Test Dataset</t>
  </si>
  <si>
    <t>R-Square</t>
  </si>
  <si>
    <t xml:space="preserve">Total_Orders	</t>
  </si>
  <si>
    <t>Coefficient</t>
  </si>
  <si>
    <t>Results Interpretation</t>
  </si>
  <si>
    <t>78-81% of the variability in Total_Repetitive_Orders can be explained by Total_Orders and Distinct_Categories.</t>
  </si>
  <si>
    <t>For each additional order, Total_Repetitive_Orders seems to increase by approximately 393 units</t>
  </si>
  <si>
    <t>For each additional distinct category, Total_Repetitive_Orders seems to decrease by approximately 604 units</t>
  </si>
  <si>
    <t>Is less than 0.05, hence it is statistically significant confirming that Total_Orders and Distinct_Categories have a strong relationship with Total_Repetitive_Orders.</t>
  </si>
  <si>
    <t xml:space="preserve">Distinct_Categories	</t>
  </si>
  <si>
    <t>P value (Model)</t>
  </si>
  <si>
    <t>Is less than 0.05, hence the overall model is statistically significant, confirming the model effectively explains the relationship with Total_Repetitive_Orders.</t>
  </si>
  <si>
    <t>P-Value(Predictors)</t>
  </si>
  <si>
    <t>Pvalue</t>
  </si>
  <si>
    <t>Anova: Single Factor</t>
  </si>
  <si>
    <t>SUMMARY</t>
  </si>
  <si>
    <t>Groups</t>
  </si>
  <si>
    <t>Count</t>
  </si>
  <si>
    <t>Sum</t>
  </si>
  <si>
    <t>Average</t>
  </si>
  <si>
    <t>Variance</t>
  </si>
  <si>
    <t>Source of Variation</t>
  </si>
  <si>
    <t>F crit</t>
  </si>
  <si>
    <t>Between Groups</t>
  </si>
  <si>
    <t>Within Groups</t>
  </si>
  <si>
    <t>Season_Num</t>
  </si>
  <si>
    <r>
      <t xml:space="preserve">The </t>
    </r>
    <r>
      <rPr>
        <b/>
        <sz val="11"/>
        <color theme="1"/>
        <rFont val="Aptos Narrow"/>
        <family val="2"/>
        <scheme val="minor"/>
      </rPr>
      <t>p-values</t>
    </r>
    <r>
      <rPr>
        <sz val="11"/>
        <color theme="1"/>
        <rFont val="Aptos Narrow"/>
        <family val="2"/>
        <scheme val="minor"/>
      </rPr>
      <t xml:space="preserve"> in both Train and test(7.8532E-35 and 2.71323E-13) are </t>
    </r>
    <r>
      <rPr>
        <b/>
        <sz val="11"/>
        <color theme="1"/>
        <rFont val="Aptos Narrow"/>
        <family val="2"/>
        <scheme val="minor"/>
      </rPr>
      <t>far less than 0.05</t>
    </r>
    <r>
      <rPr>
        <sz val="11"/>
        <color theme="1"/>
        <rFont val="Aptos Narrow"/>
        <family val="2"/>
        <scheme val="minor"/>
      </rPr>
      <t xml:space="preserve">, confirming that </t>
    </r>
    <r>
      <rPr>
        <b/>
        <sz val="11"/>
        <color theme="1"/>
        <rFont val="Aptos Narrow"/>
        <family val="2"/>
        <scheme val="minor"/>
      </rPr>
      <t>season has a statistically significant effect</t>
    </r>
    <r>
      <rPr>
        <sz val="11"/>
        <color theme="1"/>
        <rFont val="Aptos Narrow"/>
        <family val="2"/>
        <scheme val="minor"/>
      </rPr>
      <t xml:space="preserve"> on Total Sales.</t>
    </r>
  </si>
  <si>
    <t>Result Interpretation</t>
  </si>
  <si>
    <t>The p-values in both Train and test are less than 0.05, confirming that season has a statistically significant effect on Total Sales.</t>
  </si>
  <si>
    <t>P value</t>
  </si>
  <si>
    <t>Customer_Segment_Num</t>
  </si>
  <si>
    <r>
      <t xml:space="preserve">Since the </t>
    </r>
    <r>
      <rPr>
        <b/>
        <sz val="11"/>
        <color theme="1"/>
        <rFont val="Aptos Narrow"/>
        <family val="2"/>
        <scheme val="minor"/>
      </rPr>
      <t>p-value (3.81E-42)</t>
    </r>
    <r>
      <rPr>
        <sz val="11"/>
        <color theme="1"/>
        <rFont val="Aptos Narrow"/>
        <family val="2"/>
        <scheme val="minor"/>
      </rPr>
      <t xml:space="preserve"> is </t>
    </r>
    <r>
      <rPr>
        <b/>
        <sz val="11"/>
        <color theme="1"/>
        <rFont val="Aptos Narrow"/>
        <family val="2"/>
        <scheme val="minor"/>
      </rPr>
      <t>far less than 0.05</t>
    </r>
    <r>
      <rPr>
        <sz val="11"/>
        <color theme="1"/>
        <rFont val="Aptos Narrow"/>
        <family val="2"/>
        <scheme val="minor"/>
      </rPr>
      <t xml:space="preserve">, we reject the null hypothesis, confirming that </t>
    </r>
    <r>
      <rPr>
        <b/>
        <sz val="11"/>
        <color theme="1"/>
        <rFont val="Aptos Narrow"/>
        <family val="2"/>
        <scheme val="minor"/>
      </rPr>
      <t>Customer Segment</t>
    </r>
    <r>
      <rPr>
        <sz val="11"/>
        <color theme="1"/>
        <rFont val="Aptos Narrow"/>
        <family val="2"/>
        <scheme val="minor"/>
      </rPr>
      <t xml:space="preserve"> has a </t>
    </r>
    <r>
      <rPr>
        <b/>
        <sz val="11"/>
        <color theme="1"/>
        <rFont val="Aptos Narrow"/>
        <family val="2"/>
        <scheme val="minor"/>
      </rPr>
      <t>significant impact</t>
    </r>
    <r>
      <rPr>
        <sz val="11"/>
        <color theme="1"/>
        <rFont val="Aptos Narrow"/>
        <family val="2"/>
        <scheme val="minor"/>
      </rPr>
      <t xml:space="preserve"> on </t>
    </r>
    <r>
      <rPr>
        <b/>
        <sz val="11"/>
        <color theme="1"/>
        <rFont val="Aptos Narrow"/>
        <family val="2"/>
        <scheme val="minor"/>
      </rPr>
      <t>Total Sales</t>
    </r>
    <r>
      <rPr>
        <sz val="11"/>
        <color theme="1"/>
        <rFont val="Aptos Narrow"/>
        <family val="2"/>
        <scheme val="minor"/>
      </rPr>
      <t>.</t>
    </r>
  </si>
  <si>
    <t>The p-values in both Train and test are less than 0.05, Hence we reject the null and it is statistically significant confirming that Customer Segment has an effect on Total Sales.</t>
  </si>
  <si>
    <t>Row Labels</t>
  </si>
  <si>
    <t>Grand Total</t>
  </si>
  <si>
    <t>Sum of Total_Sales</t>
  </si>
  <si>
    <t>Column Labels</t>
  </si>
  <si>
    <t>Sum of TotalSales</t>
  </si>
  <si>
    <t>Average of AvgShippingTime</t>
  </si>
  <si>
    <t>(All)</t>
  </si>
  <si>
    <t>RegionDescription</t>
  </si>
  <si>
    <t>RegionDescription_Num</t>
  </si>
  <si>
    <t>SUMMARY OUTPUT TRAIN</t>
  </si>
  <si>
    <t>RegionDescription_NUM</t>
  </si>
  <si>
    <t>SUMMARY OUTPUT Test</t>
  </si>
  <si>
    <t>AvgShippingTime and ShipperID are inconsistent and non-significant.</t>
  </si>
  <si>
    <t xml:space="preserve"> AvgShippingTime and ShipperID are not significant in the test set.</t>
  </si>
  <si>
    <t>P value &lt; 0.05, confirming the overall model is statistically significant.</t>
  </si>
  <si>
    <r>
      <t xml:space="preserve">The model explains 13.3% of the variability in </t>
    </r>
    <r>
      <rPr>
        <sz val="10"/>
        <color theme="1"/>
        <rFont val="Arial Unicode MS"/>
        <family val="2"/>
      </rPr>
      <t>TotalSales</t>
    </r>
    <r>
      <rPr>
        <sz val="11"/>
        <color theme="1"/>
        <rFont val="Aptos Narrow"/>
        <family val="2"/>
        <scheme val="minor"/>
      </rPr>
      <t xml:space="preserve"> for the training set and 33.3% for the test set, showing modest predictive power.</t>
    </r>
  </si>
  <si>
    <r>
      <t>RegionDescription_NUM</t>
    </r>
    <r>
      <rPr>
        <sz val="11"/>
        <color theme="1"/>
        <rFont val="Aptos Narrow"/>
        <family val="2"/>
        <scheme val="minor"/>
      </rPr>
      <t xml:space="preserve"> shows a negative impact in the training set and a positive impact in the test set.</t>
    </r>
  </si>
  <si>
    <r>
      <t>RegionDescription_NUM</t>
    </r>
    <r>
      <rPr>
        <sz val="11"/>
        <color theme="1"/>
        <rFont val="Aptos Narrow"/>
        <family val="2"/>
        <scheme val="minor"/>
      </rPr>
      <t xml:space="preserve"> is statistically significant in both datasets.</t>
    </r>
  </si>
  <si>
    <t>SUMMARY OUTPUT TEST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</si>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</sst>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2" fillId="0" borderId="0" xfId="0" applyFont="1"/>
    <xf numFmtId="1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0" fillId="0" borderId="4" xfId="0" applyBorder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Continuous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1" fontId="0" fillId="0" borderId="0" xfId="0" applyNumberFormat="1" applyAlignment="1">
      <alignment vertical="center" wrapText="1"/>
    </xf>
    <xf numFmtId="11" fontId="0" fillId="0" borderId="0" xfId="0" applyNumberFormat="1"/>
    <xf numFmtId="11" fontId="0" fillId="0" borderId="0" xfId="0" applyNumberFormat="1" applyAlignment="1">
      <alignment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left" vertical="center" indent="1"/>
    </xf>
    <xf numFmtId="0" fontId="0" fillId="0" borderId="0" xfId="0" pivotButton="1"/>
    <xf numFmtId="0" fontId="0" fillId="0" borderId="0" xfId="0" applyAlignment="1">
      <alignment horizontal="left" indent="1"/>
    </xf>
    <xf numFmtId="0" fontId="4" fillId="0" borderId="0" xfId="0" applyFont="1"/>
    <xf numFmtId="0" fontId="4" fillId="0" borderId="0" xfId="0" applyFont="1" applyAlignment="1">
      <alignment horizontal="left" vertical="center" indent="1"/>
    </xf>
    <xf numFmtId="0" fontId="1" fillId="2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numFmt numFmtId="0" formatCode="General"/>
    </dxf>
    <dxf>
      <numFmt numFmtId="1" formatCode="0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Total_Orders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customer_purchase_Train!$B$2:$B$63</c:f>
              <c:numCache>
                <c:formatCode>General</c:formatCode>
                <c:ptCount val="62"/>
                <c:pt idx="0">
                  <c:v>5</c:v>
                </c:pt>
                <c:pt idx="1">
                  <c:v>4</c:v>
                </c:pt>
                <c:pt idx="2">
                  <c:v>17</c:v>
                </c:pt>
                <c:pt idx="3">
                  <c:v>10</c:v>
                </c:pt>
                <c:pt idx="4">
                  <c:v>10</c:v>
                </c:pt>
                <c:pt idx="5">
                  <c:v>5</c:v>
                </c:pt>
                <c:pt idx="6">
                  <c:v>6</c:v>
                </c:pt>
                <c:pt idx="7">
                  <c:v>10</c:v>
                </c:pt>
                <c:pt idx="8">
                  <c:v>8</c:v>
                </c:pt>
                <c:pt idx="9">
                  <c:v>11</c:v>
                </c:pt>
                <c:pt idx="10">
                  <c:v>9</c:v>
                </c:pt>
                <c:pt idx="11">
                  <c:v>28</c:v>
                </c:pt>
                <c:pt idx="12">
                  <c:v>15</c:v>
                </c:pt>
                <c:pt idx="13">
                  <c:v>3</c:v>
                </c:pt>
                <c:pt idx="14">
                  <c:v>9</c:v>
                </c:pt>
                <c:pt idx="15">
                  <c:v>11</c:v>
                </c:pt>
                <c:pt idx="16">
                  <c:v>6</c:v>
                </c:pt>
                <c:pt idx="17">
                  <c:v>14</c:v>
                </c:pt>
                <c:pt idx="18">
                  <c:v>3</c:v>
                </c:pt>
                <c:pt idx="19">
                  <c:v>6</c:v>
                </c:pt>
                <c:pt idx="20">
                  <c:v>10</c:v>
                </c:pt>
                <c:pt idx="21">
                  <c:v>6</c:v>
                </c:pt>
                <c:pt idx="22">
                  <c:v>12</c:v>
                </c:pt>
                <c:pt idx="23">
                  <c:v>14</c:v>
                </c:pt>
                <c:pt idx="24">
                  <c:v>7</c:v>
                </c:pt>
                <c:pt idx="25">
                  <c:v>12</c:v>
                </c:pt>
                <c:pt idx="26">
                  <c:v>18</c:v>
                </c:pt>
                <c:pt idx="27">
                  <c:v>7</c:v>
                </c:pt>
                <c:pt idx="28">
                  <c:v>9</c:v>
                </c:pt>
                <c:pt idx="29">
                  <c:v>14</c:v>
                </c:pt>
                <c:pt idx="30">
                  <c:v>12</c:v>
                </c:pt>
                <c:pt idx="31">
                  <c:v>5</c:v>
                </c:pt>
                <c:pt idx="32">
                  <c:v>13</c:v>
                </c:pt>
                <c:pt idx="33">
                  <c:v>18</c:v>
                </c:pt>
                <c:pt idx="34">
                  <c:v>3</c:v>
                </c:pt>
                <c:pt idx="35">
                  <c:v>8</c:v>
                </c:pt>
                <c:pt idx="36">
                  <c:v>5</c:v>
                </c:pt>
                <c:pt idx="37">
                  <c:v>7</c:v>
                </c:pt>
                <c:pt idx="38">
                  <c:v>15</c:v>
                </c:pt>
                <c:pt idx="39">
                  <c:v>7</c:v>
                </c:pt>
                <c:pt idx="40">
                  <c:v>9</c:v>
                </c:pt>
                <c:pt idx="41">
                  <c:v>4</c:v>
                </c:pt>
                <c:pt idx="42">
                  <c:v>10</c:v>
                </c:pt>
                <c:pt idx="43">
                  <c:v>14</c:v>
                </c:pt>
                <c:pt idx="44">
                  <c:v>5</c:v>
                </c:pt>
                <c:pt idx="45">
                  <c:v>7</c:v>
                </c:pt>
                <c:pt idx="46">
                  <c:v>31</c:v>
                </c:pt>
                <c:pt idx="47">
                  <c:v>15</c:v>
                </c:pt>
                <c:pt idx="48">
                  <c:v>5</c:v>
                </c:pt>
                <c:pt idx="49">
                  <c:v>4</c:v>
                </c:pt>
                <c:pt idx="50">
                  <c:v>5</c:v>
                </c:pt>
                <c:pt idx="51">
                  <c:v>3</c:v>
                </c:pt>
                <c:pt idx="52">
                  <c:v>9</c:v>
                </c:pt>
                <c:pt idx="53">
                  <c:v>11</c:v>
                </c:pt>
                <c:pt idx="54">
                  <c:v>6</c:v>
                </c:pt>
                <c:pt idx="55">
                  <c:v>10</c:v>
                </c:pt>
                <c:pt idx="56">
                  <c:v>11</c:v>
                </c:pt>
                <c:pt idx="57">
                  <c:v>18</c:v>
                </c:pt>
                <c:pt idx="58">
                  <c:v>14</c:v>
                </c:pt>
                <c:pt idx="59">
                  <c:v>10</c:v>
                </c:pt>
                <c:pt idx="60">
                  <c:v>10</c:v>
                </c:pt>
                <c:pt idx="61">
                  <c:v>6</c:v>
                </c:pt>
              </c:numCache>
            </c:numRef>
          </c:xVal>
          <c:yVal>
            <c:numRef>
              <c:f>customer_purchase_Train!$L$29:$L$90</c:f>
              <c:numCache>
                <c:formatCode>General</c:formatCode>
                <c:ptCount val="62"/>
                <c:pt idx="0">
                  <c:v>-210.45606553500875</c:v>
                </c:pt>
                <c:pt idx="1">
                  <c:v>809.84702810470753</c:v>
                </c:pt>
                <c:pt idx="2">
                  <c:v>-1214.8413785220391</c:v>
                </c:pt>
                <c:pt idx="3">
                  <c:v>154.96276530084378</c:v>
                </c:pt>
                <c:pt idx="4">
                  <c:v>-1203.2708094577647</c:v>
                </c:pt>
                <c:pt idx="5">
                  <c:v>399.16072184429595</c:v>
                </c:pt>
                <c:pt idx="6">
                  <c:v>50.474415583883911</c:v>
                </c:pt>
                <c:pt idx="7">
                  <c:v>150.96276530084378</c:v>
                </c:pt>
                <c:pt idx="8">
                  <c:v>108.71859044236407</c:v>
                </c:pt>
                <c:pt idx="9">
                  <c:v>17.276459040432201</c:v>
                </c:pt>
                <c:pt idx="10">
                  <c:v>258.64907156125628</c:v>
                </c:pt>
                <c:pt idx="11">
                  <c:v>-85.390747386572002</c:v>
                </c:pt>
                <c:pt idx="12">
                  <c:v>-203.46876600121595</c:v>
                </c:pt>
                <c:pt idx="13">
                  <c:v>1153.53333436512</c:v>
                </c:pt>
                <c:pt idx="14">
                  <c:v>-338.96771581804842</c:v>
                </c:pt>
                <c:pt idx="15">
                  <c:v>-717.3403283388725</c:v>
                </c:pt>
                <c:pt idx="16">
                  <c:v>704.0912029631877</c:v>
                </c:pt>
                <c:pt idx="17">
                  <c:v>-1073.7824597408035</c:v>
                </c:pt>
                <c:pt idx="18">
                  <c:v>-53.700240393488912</c:v>
                </c:pt>
                <c:pt idx="19">
                  <c:v>-571.14237179542079</c:v>
                </c:pt>
                <c:pt idx="20">
                  <c:v>108.96276530084378</c:v>
                </c:pt>
                <c:pt idx="21">
                  <c:v>112.47441558388391</c:v>
                </c:pt>
                <c:pt idx="22">
                  <c:v>338.59015278002062</c:v>
                </c:pt>
                <c:pt idx="23">
                  <c:v>-489.78245974080346</c:v>
                </c:pt>
                <c:pt idx="24">
                  <c:v>-117.21189067652813</c:v>
                </c:pt>
                <c:pt idx="25">
                  <c:v>-808.40984721997938</c:v>
                </c:pt>
                <c:pt idx="26">
                  <c:v>-1699.5276847824525</c:v>
                </c:pt>
                <c:pt idx="27">
                  <c:v>842.02168408208036</c:v>
                </c:pt>
                <c:pt idx="28">
                  <c:v>19.032284181951582</c:v>
                </c:pt>
                <c:pt idx="29">
                  <c:v>-1163.7824597408035</c:v>
                </c:pt>
                <c:pt idx="30">
                  <c:v>-97.409847219979383</c:v>
                </c:pt>
                <c:pt idx="31">
                  <c:v>443.16072184429595</c:v>
                </c:pt>
                <c:pt idx="32">
                  <c:v>-216.09615348039188</c:v>
                </c:pt>
                <c:pt idx="33">
                  <c:v>1496.4723152175475</c:v>
                </c:pt>
                <c:pt idx="34">
                  <c:v>549.91654698581533</c:v>
                </c:pt>
                <c:pt idx="35">
                  <c:v>82.718590442364075</c:v>
                </c:pt>
                <c:pt idx="36">
                  <c:v>1029.7775092235997</c:v>
                </c:pt>
                <c:pt idx="37">
                  <c:v>278.40489670277566</c:v>
                </c:pt>
                <c:pt idx="38">
                  <c:v>-1446.0855533805207</c:v>
                </c:pt>
                <c:pt idx="39">
                  <c:v>922.02168408208036</c:v>
                </c:pt>
                <c:pt idx="40">
                  <c:v>-172.96771581804842</c:v>
                </c:pt>
                <c:pt idx="41">
                  <c:v>-447.38654665390141</c:v>
                </c:pt>
                <c:pt idx="42">
                  <c:v>324.96276530084378</c:v>
                </c:pt>
                <c:pt idx="43">
                  <c:v>-884.78245974080346</c:v>
                </c:pt>
                <c:pt idx="44">
                  <c:v>406.16072184429595</c:v>
                </c:pt>
                <c:pt idx="45">
                  <c:v>335.40489670277566</c:v>
                </c:pt>
                <c:pt idx="46">
                  <c:v>4793.5503338321905</c:v>
                </c:pt>
                <c:pt idx="47">
                  <c:v>-1068.468766001216</c:v>
                </c:pt>
                <c:pt idx="48">
                  <c:v>1733.3942966029044</c:v>
                </c:pt>
                <c:pt idx="49">
                  <c:v>156.23024072540284</c:v>
                </c:pt>
                <c:pt idx="50">
                  <c:v>-237.45606553500875</c:v>
                </c:pt>
                <c:pt idx="51">
                  <c:v>1153.53333436512</c:v>
                </c:pt>
                <c:pt idx="52">
                  <c:v>-357.96771581804842</c:v>
                </c:pt>
                <c:pt idx="53">
                  <c:v>-436.7235409595678</c:v>
                </c:pt>
                <c:pt idx="54">
                  <c:v>70.474415583883911</c:v>
                </c:pt>
                <c:pt idx="55">
                  <c:v>-630.65402207846091</c:v>
                </c:pt>
                <c:pt idx="56">
                  <c:v>-794.3403283388725</c:v>
                </c:pt>
                <c:pt idx="57">
                  <c:v>-892.52768478245252</c:v>
                </c:pt>
                <c:pt idx="58">
                  <c:v>-949.78245974080346</c:v>
                </c:pt>
                <c:pt idx="59">
                  <c:v>176.96276530084378</c:v>
                </c:pt>
                <c:pt idx="60">
                  <c:v>-27.037234699156215</c:v>
                </c:pt>
                <c:pt idx="61">
                  <c:v>-571.14237179542079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FD-4A89-B7D7-CDBE7C58E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75967"/>
        <c:axId val="162173087"/>
      </c:scatterChart>
      <c:valAx>
        <c:axId val="1621759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Total_Orders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173087"/>
        <c:crosses val="autoZero"/>
        <c:crossBetween val="midCat"/>
      </c:valAx>
      <c:valAx>
        <c:axId val="1621730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17596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Distinct_Categories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customer_purchase_Train!$C$2:$C$63</c:f>
              <c:numCache>
                <c:formatCode>General</c:formatCode>
                <c:ptCount val="62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4</c:v>
                </c:pt>
                <c:pt idx="19">
                  <c:v>5</c:v>
                </c:pt>
                <c:pt idx="20">
                  <c:v>8</c:v>
                </c:pt>
                <c:pt idx="21">
                  <c:v>6</c:v>
                </c:pt>
                <c:pt idx="22">
                  <c:v>8</c:v>
                </c:pt>
                <c:pt idx="23">
                  <c:v>8</c:v>
                </c:pt>
                <c:pt idx="24">
                  <c:v>6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6</c:v>
                </c:pt>
                <c:pt idx="32">
                  <c:v>8</c:v>
                </c:pt>
                <c:pt idx="33">
                  <c:v>8</c:v>
                </c:pt>
                <c:pt idx="34">
                  <c:v>5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8</c:v>
                </c:pt>
                <c:pt idx="40">
                  <c:v>7</c:v>
                </c:pt>
                <c:pt idx="41">
                  <c:v>4</c:v>
                </c:pt>
                <c:pt idx="42">
                  <c:v>8</c:v>
                </c:pt>
                <c:pt idx="43">
                  <c:v>8</c:v>
                </c:pt>
                <c:pt idx="44">
                  <c:v>6</c:v>
                </c:pt>
                <c:pt idx="45">
                  <c:v>7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6</c:v>
                </c:pt>
                <c:pt idx="55">
                  <c:v>7</c:v>
                </c:pt>
                <c:pt idx="56">
                  <c:v>7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5</c:v>
                </c:pt>
              </c:numCache>
            </c:numRef>
          </c:xVal>
          <c:yVal>
            <c:numRef>
              <c:f>customer_purchase_Train!$L$29:$L$90</c:f>
              <c:numCache>
                <c:formatCode>General</c:formatCode>
                <c:ptCount val="62"/>
                <c:pt idx="0">
                  <c:v>-210.45606553500875</c:v>
                </c:pt>
                <c:pt idx="1">
                  <c:v>809.84702810470753</c:v>
                </c:pt>
                <c:pt idx="2">
                  <c:v>-1214.8413785220391</c:v>
                </c:pt>
                <c:pt idx="3">
                  <c:v>154.96276530084378</c:v>
                </c:pt>
                <c:pt idx="4">
                  <c:v>-1203.2708094577647</c:v>
                </c:pt>
                <c:pt idx="5">
                  <c:v>399.16072184429595</c:v>
                </c:pt>
                <c:pt idx="6">
                  <c:v>50.474415583883911</c:v>
                </c:pt>
                <c:pt idx="7">
                  <c:v>150.96276530084378</c:v>
                </c:pt>
                <c:pt idx="8">
                  <c:v>108.71859044236407</c:v>
                </c:pt>
                <c:pt idx="9">
                  <c:v>17.276459040432201</c:v>
                </c:pt>
                <c:pt idx="10">
                  <c:v>258.64907156125628</c:v>
                </c:pt>
                <c:pt idx="11">
                  <c:v>-85.390747386572002</c:v>
                </c:pt>
                <c:pt idx="12">
                  <c:v>-203.46876600121595</c:v>
                </c:pt>
                <c:pt idx="13">
                  <c:v>1153.53333436512</c:v>
                </c:pt>
                <c:pt idx="14">
                  <c:v>-338.96771581804842</c:v>
                </c:pt>
                <c:pt idx="15">
                  <c:v>-717.3403283388725</c:v>
                </c:pt>
                <c:pt idx="16">
                  <c:v>704.0912029631877</c:v>
                </c:pt>
                <c:pt idx="17">
                  <c:v>-1073.7824597408035</c:v>
                </c:pt>
                <c:pt idx="18">
                  <c:v>-53.700240393488912</c:v>
                </c:pt>
                <c:pt idx="19">
                  <c:v>-571.14237179542079</c:v>
                </c:pt>
                <c:pt idx="20">
                  <c:v>108.96276530084378</c:v>
                </c:pt>
                <c:pt idx="21">
                  <c:v>112.47441558388391</c:v>
                </c:pt>
                <c:pt idx="22">
                  <c:v>338.59015278002062</c:v>
                </c:pt>
                <c:pt idx="23">
                  <c:v>-489.78245974080346</c:v>
                </c:pt>
                <c:pt idx="24">
                  <c:v>-117.21189067652813</c:v>
                </c:pt>
                <c:pt idx="25">
                  <c:v>-808.40984721997938</c:v>
                </c:pt>
                <c:pt idx="26">
                  <c:v>-1699.5276847824525</c:v>
                </c:pt>
                <c:pt idx="27">
                  <c:v>842.02168408208036</c:v>
                </c:pt>
                <c:pt idx="28">
                  <c:v>19.032284181951582</c:v>
                </c:pt>
                <c:pt idx="29">
                  <c:v>-1163.7824597408035</c:v>
                </c:pt>
                <c:pt idx="30">
                  <c:v>-97.409847219979383</c:v>
                </c:pt>
                <c:pt idx="31">
                  <c:v>443.16072184429595</c:v>
                </c:pt>
                <c:pt idx="32">
                  <c:v>-216.09615348039188</c:v>
                </c:pt>
                <c:pt idx="33">
                  <c:v>1496.4723152175475</c:v>
                </c:pt>
                <c:pt idx="34">
                  <c:v>549.91654698581533</c:v>
                </c:pt>
                <c:pt idx="35">
                  <c:v>82.718590442364075</c:v>
                </c:pt>
                <c:pt idx="36">
                  <c:v>1029.7775092235997</c:v>
                </c:pt>
                <c:pt idx="37">
                  <c:v>278.40489670277566</c:v>
                </c:pt>
                <c:pt idx="38">
                  <c:v>-1446.0855533805207</c:v>
                </c:pt>
                <c:pt idx="39">
                  <c:v>922.02168408208036</c:v>
                </c:pt>
                <c:pt idx="40">
                  <c:v>-172.96771581804842</c:v>
                </c:pt>
                <c:pt idx="41">
                  <c:v>-447.38654665390141</c:v>
                </c:pt>
                <c:pt idx="42">
                  <c:v>324.96276530084378</c:v>
                </c:pt>
                <c:pt idx="43">
                  <c:v>-884.78245974080346</c:v>
                </c:pt>
                <c:pt idx="44">
                  <c:v>406.16072184429595</c:v>
                </c:pt>
                <c:pt idx="45">
                  <c:v>335.40489670277566</c:v>
                </c:pt>
                <c:pt idx="46">
                  <c:v>4793.5503338321905</c:v>
                </c:pt>
                <c:pt idx="47">
                  <c:v>-1068.468766001216</c:v>
                </c:pt>
                <c:pt idx="48">
                  <c:v>1733.3942966029044</c:v>
                </c:pt>
                <c:pt idx="49">
                  <c:v>156.23024072540284</c:v>
                </c:pt>
                <c:pt idx="50">
                  <c:v>-237.45606553500875</c:v>
                </c:pt>
                <c:pt idx="51">
                  <c:v>1153.53333436512</c:v>
                </c:pt>
                <c:pt idx="52">
                  <c:v>-357.96771581804842</c:v>
                </c:pt>
                <c:pt idx="53">
                  <c:v>-436.7235409595678</c:v>
                </c:pt>
                <c:pt idx="54">
                  <c:v>70.474415583883911</c:v>
                </c:pt>
                <c:pt idx="55">
                  <c:v>-630.65402207846091</c:v>
                </c:pt>
                <c:pt idx="56">
                  <c:v>-794.3403283388725</c:v>
                </c:pt>
                <c:pt idx="57">
                  <c:v>-892.52768478245252</c:v>
                </c:pt>
                <c:pt idx="58">
                  <c:v>-949.78245974080346</c:v>
                </c:pt>
                <c:pt idx="59">
                  <c:v>176.96276530084378</c:v>
                </c:pt>
                <c:pt idx="60">
                  <c:v>-27.037234699156215</c:v>
                </c:pt>
                <c:pt idx="61">
                  <c:v>-571.14237179542079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46-4AF4-BAB8-C3C5390F5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003360"/>
        <c:axId val="1003000960"/>
      </c:scatterChart>
      <c:valAx>
        <c:axId val="100300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Distinct_Categories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3000960"/>
        <c:crosses val="autoZero"/>
        <c:crossBetween val="midCat"/>
      </c:valAx>
      <c:valAx>
        <c:axId val="1003000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30033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Total_Orders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customer_purchase_Test!$B$2:$B$28</c:f>
              <c:numCache>
                <c:formatCode>General</c:formatCode>
                <c:ptCount val="27"/>
                <c:pt idx="0">
                  <c:v>8</c:v>
                </c:pt>
                <c:pt idx="1">
                  <c:v>5</c:v>
                </c:pt>
                <c:pt idx="2">
                  <c:v>3</c:v>
                </c:pt>
                <c:pt idx="3">
                  <c:v>13</c:v>
                </c:pt>
                <c:pt idx="4">
                  <c:v>1</c:v>
                </c:pt>
                <c:pt idx="5">
                  <c:v>3</c:v>
                </c:pt>
                <c:pt idx="6">
                  <c:v>19</c:v>
                </c:pt>
                <c:pt idx="7">
                  <c:v>4</c:v>
                </c:pt>
                <c:pt idx="8">
                  <c:v>7</c:v>
                </c:pt>
                <c:pt idx="9">
                  <c:v>6</c:v>
                </c:pt>
                <c:pt idx="10">
                  <c:v>14</c:v>
                </c:pt>
                <c:pt idx="11">
                  <c:v>2</c:v>
                </c:pt>
                <c:pt idx="12">
                  <c:v>5</c:v>
                </c:pt>
                <c:pt idx="13">
                  <c:v>4</c:v>
                </c:pt>
                <c:pt idx="14">
                  <c:v>13</c:v>
                </c:pt>
                <c:pt idx="15">
                  <c:v>10</c:v>
                </c:pt>
                <c:pt idx="16">
                  <c:v>19</c:v>
                </c:pt>
                <c:pt idx="17">
                  <c:v>3</c:v>
                </c:pt>
                <c:pt idx="18">
                  <c:v>30</c:v>
                </c:pt>
                <c:pt idx="19">
                  <c:v>2</c:v>
                </c:pt>
                <c:pt idx="20">
                  <c:v>8</c:v>
                </c:pt>
                <c:pt idx="21">
                  <c:v>4</c:v>
                </c:pt>
                <c:pt idx="22">
                  <c:v>7</c:v>
                </c:pt>
                <c:pt idx="23">
                  <c:v>6</c:v>
                </c:pt>
                <c:pt idx="24">
                  <c:v>5</c:v>
                </c:pt>
                <c:pt idx="25">
                  <c:v>10</c:v>
                </c:pt>
                <c:pt idx="26">
                  <c:v>10</c:v>
                </c:pt>
              </c:numCache>
            </c:numRef>
          </c:xVal>
          <c:yVal>
            <c:numRef>
              <c:f>customer_purchase_Test!$L$29:$L$55</c:f>
              <c:numCache>
                <c:formatCode>General</c:formatCode>
                <c:ptCount val="27"/>
                <c:pt idx="0">
                  <c:v>-320.19776170948808</c:v>
                </c:pt>
                <c:pt idx="1">
                  <c:v>240.22480992760438</c:v>
                </c:pt>
                <c:pt idx="2">
                  <c:v>-137.77713857859294</c:v>
                </c:pt>
                <c:pt idx="3">
                  <c:v>-1301.9618070076835</c:v>
                </c:pt>
                <c:pt idx="4">
                  <c:v>163.89262399886036</c:v>
                </c:pt>
                <c:pt idx="5">
                  <c:v>559.89457250505779</c:v>
                </c:pt>
                <c:pt idx="6">
                  <c:v>-761.64280582369474</c:v>
                </c:pt>
                <c:pt idx="7">
                  <c:v>578.97761898724366</c:v>
                </c:pt>
                <c:pt idx="8">
                  <c:v>70.555047350151199</c:v>
                </c:pt>
                <c:pt idx="9">
                  <c:v>-408.36385467386003</c:v>
                </c:pt>
                <c:pt idx="10">
                  <c:v>-968.71461606732419</c:v>
                </c:pt>
                <c:pt idx="11">
                  <c:v>540.8115260228717</c:v>
                </c:pt>
                <c:pt idx="12">
                  <c:v>-733.28275669787149</c:v>
                </c:pt>
                <c:pt idx="13">
                  <c:v>1002.813474529069</c:v>
                </c:pt>
                <c:pt idx="14">
                  <c:v>-858.12595146585818</c:v>
                </c:pt>
                <c:pt idx="15">
                  <c:v>16.132475713058739</c:v>
                </c:pt>
                <c:pt idx="16">
                  <c:v>-1761.6428058236947</c:v>
                </c:pt>
                <c:pt idx="17">
                  <c:v>944.73042804688293</c:v>
                </c:pt>
                <c:pt idx="18">
                  <c:v>2891.0762945202732</c:v>
                </c:pt>
                <c:pt idx="19">
                  <c:v>-174.86018506077892</c:v>
                </c:pt>
                <c:pt idx="20">
                  <c:v>313.63809383233729</c:v>
                </c:pt>
                <c:pt idx="21">
                  <c:v>618.97761898724366</c:v>
                </c:pt>
                <c:pt idx="22">
                  <c:v>465.39090289197657</c:v>
                </c:pt>
                <c:pt idx="23">
                  <c:v>-401.36385467386003</c:v>
                </c:pt>
                <c:pt idx="24">
                  <c:v>338.22480992760438</c:v>
                </c:pt>
                <c:pt idx="25">
                  <c:v>-633.70337982876663</c:v>
                </c:pt>
                <c:pt idx="26">
                  <c:v>-283.70337982876663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F6-4128-91B5-F21114CFD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37024"/>
        <c:axId val="28727904"/>
      </c:scatterChart>
      <c:valAx>
        <c:axId val="28737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Total_Orders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727904"/>
        <c:crosses val="autoZero"/>
        <c:crossBetween val="midCat"/>
      </c:valAx>
      <c:valAx>
        <c:axId val="28727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73702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Distinct_Categories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customer_purchase_Test!$C$2:$C$28</c:f>
              <c:numCache>
                <c:formatCode>General</c:formatCode>
                <c:ptCount val="27"/>
                <c:pt idx="0">
                  <c:v>7</c:v>
                </c:pt>
                <c:pt idx="1">
                  <c:v>6</c:v>
                </c:pt>
                <c:pt idx="2">
                  <c:v>3</c:v>
                </c:pt>
                <c:pt idx="3">
                  <c:v>7</c:v>
                </c:pt>
                <c:pt idx="4">
                  <c:v>2</c:v>
                </c:pt>
                <c:pt idx="5">
                  <c:v>5</c:v>
                </c:pt>
                <c:pt idx="6">
                  <c:v>8</c:v>
                </c:pt>
                <c:pt idx="7">
                  <c:v>6</c:v>
                </c:pt>
                <c:pt idx="8">
                  <c:v>7</c:v>
                </c:pt>
                <c:pt idx="9">
                  <c:v>5</c:v>
                </c:pt>
                <c:pt idx="10">
                  <c:v>7</c:v>
                </c:pt>
                <c:pt idx="11">
                  <c:v>4</c:v>
                </c:pt>
                <c:pt idx="12">
                  <c:v>3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8</c:v>
                </c:pt>
                <c:pt idx="19">
                  <c:v>2</c:v>
                </c:pt>
                <c:pt idx="20">
                  <c:v>8</c:v>
                </c:pt>
                <c:pt idx="21">
                  <c:v>6</c:v>
                </c:pt>
                <c:pt idx="22">
                  <c:v>8</c:v>
                </c:pt>
                <c:pt idx="23">
                  <c:v>5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</c:numCache>
            </c:numRef>
          </c:xVal>
          <c:yVal>
            <c:numRef>
              <c:f>customer_purchase_Test!$L$29:$L$55</c:f>
              <c:numCache>
                <c:formatCode>General</c:formatCode>
                <c:ptCount val="27"/>
                <c:pt idx="0">
                  <c:v>-320.19776170948808</c:v>
                </c:pt>
                <c:pt idx="1">
                  <c:v>240.22480992760438</c:v>
                </c:pt>
                <c:pt idx="2">
                  <c:v>-137.77713857859294</c:v>
                </c:pt>
                <c:pt idx="3">
                  <c:v>-1301.9618070076835</c:v>
                </c:pt>
                <c:pt idx="4">
                  <c:v>163.89262399886036</c:v>
                </c:pt>
                <c:pt idx="5">
                  <c:v>559.89457250505779</c:v>
                </c:pt>
                <c:pt idx="6">
                  <c:v>-761.64280582369474</c:v>
                </c:pt>
                <c:pt idx="7">
                  <c:v>578.97761898724366</c:v>
                </c:pt>
                <c:pt idx="8">
                  <c:v>70.555047350151199</c:v>
                </c:pt>
                <c:pt idx="9">
                  <c:v>-408.36385467386003</c:v>
                </c:pt>
                <c:pt idx="10">
                  <c:v>-968.71461606732419</c:v>
                </c:pt>
                <c:pt idx="11">
                  <c:v>540.8115260228717</c:v>
                </c:pt>
                <c:pt idx="12">
                  <c:v>-733.28275669787149</c:v>
                </c:pt>
                <c:pt idx="13">
                  <c:v>1002.813474529069</c:v>
                </c:pt>
                <c:pt idx="14">
                  <c:v>-858.12595146585818</c:v>
                </c:pt>
                <c:pt idx="15">
                  <c:v>16.132475713058739</c:v>
                </c:pt>
                <c:pt idx="16">
                  <c:v>-1761.6428058236947</c:v>
                </c:pt>
                <c:pt idx="17">
                  <c:v>944.73042804688293</c:v>
                </c:pt>
                <c:pt idx="18">
                  <c:v>2891.0762945202732</c:v>
                </c:pt>
                <c:pt idx="19">
                  <c:v>-174.86018506077892</c:v>
                </c:pt>
                <c:pt idx="20">
                  <c:v>313.63809383233729</c:v>
                </c:pt>
                <c:pt idx="21">
                  <c:v>618.97761898724366</c:v>
                </c:pt>
                <c:pt idx="22">
                  <c:v>465.39090289197657</c:v>
                </c:pt>
                <c:pt idx="23">
                  <c:v>-401.36385467386003</c:v>
                </c:pt>
                <c:pt idx="24">
                  <c:v>338.22480992760438</c:v>
                </c:pt>
                <c:pt idx="25">
                  <c:v>-633.70337982876663</c:v>
                </c:pt>
                <c:pt idx="26">
                  <c:v>-283.70337982876663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A6-41CC-86B3-66BDCA553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19343"/>
        <c:axId val="157219823"/>
      </c:scatterChart>
      <c:valAx>
        <c:axId val="1572193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Distinct_Categories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219823"/>
        <c:crosses val="autoZero"/>
        <c:crossBetween val="midCat"/>
      </c:valAx>
      <c:valAx>
        <c:axId val="1572198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21934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251461</xdr:colOff>
      <xdr:row>43</xdr:row>
      <xdr:rowOff>133350</xdr:rowOff>
    </xdr:from>
    <xdr:to>
      <xdr:col>24</xdr:col>
      <xdr:colOff>251461</xdr:colOff>
      <xdr:row>53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09717F-3969-773B-0B9F-228F28052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251461</xdr:colOff>
      <xdr:row>43</xdr:row>
      <xdr:rowOff>133350</xdr:rowOff>
    </xdr:from>
    <xdr:to>
      <xdr:col>25</xdr:col>
      <xdr:colOff>251461</xdr:colOff>
      <xdr:row>53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E5ED25-0A44-D22B-82BF-02A9825CE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251460</xdr:colOff>
      <xdr:row>8</xdr:row>
      <xdr:rowOff>125730</xdr:rowOff>
    </xdr:from>
    <xdr:to>
      <xdr:col>24</xdr:col>
      <xdr:colOff>251461</xdr:colOff>
      <xdr:row>18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281CC3-7A41-D6EA-D1AF-84A7EA8CDE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251460</xdr:colOff>
      <xdr:row>2</xdr:row>
      <xdr:rowOff>0</xdr:rowOff>
    </xdr:from>
    <xdr:to>
      <xdr:col>25</xdr:col>
      <xdr:colOff>251461</xdr:colOff>
      <xdr:row>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77C0DB-CCB0-4D39-8D16-703971A26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ANATHAN GANESAN" refreshedDate="45730.743531481479" createdVersion="8" refreshedVersion="8" minRefreshableVersion="3" recordCount="345" xr:uid="{13DF2AEC-B24D-4C9F-B20F-B9852B04340B}">
  <cacheSource type="worksheet">
    <worksheetSource ref="A1:J346" sheet="Sales_perform_Test"/>
  </cacheSource>
  <cacheFields count="10">
    <cacheField name="CustomerID" numFmtId="0">
      <sharedItems/>
    </cacheField>
    <cacheField name="CompanyName" numFmtId="0">
      <sharedItems/>
    </cacheField>
    <cacheField name="Total_Orders" numFmtId="0">
      <sharedItems containsSemiMixedTypes="0" containsString="0" containsNumber="1" containsInteger="1" minValue="1" maxValue="5"/>
    </cacheField>
    <cacheField name="Distinct_Categories" numFmtId="0">
      <sharedItems containsSemiMixedTypes="0" containsString="0" containsNumber="1" containsInteger="1" minValue="1" maxValue="1"/>
    </cacheField>
    <cacheField name="Region" numFmtId="0">
      <sharedItems count="4">
        <s v="Eastern"/>
        <s v="Western"/>
        <s v="Northern"/>
        <s v="Southern"/>
      </sharedItems>
    </cacheField>
    <cacheField name="CategoryName" numFmtId="0">
      <sharedItems count="8">
        <s v="Grains/Cereals"/>
        <s v="Beverages"/>
        <s v="Dairy Products"/>
        <s v="Meat/Poultry"/>
        <s v="Produce"/>
        <s v="Confections"/>
        <s v="Seafood"/>
        <s v="Condiments"/>
      </sharedItems>
    </cacheField>
    <cacheField name="Customer_Segment" numFmtId="0">
      <sharedItems count="2">
        <s v="Regular Customer"/>
        <s v="High-Value Customer"/>
      </sharedItems>
    </cacheField>
    <cacheField name="Customer_Segment_Num" numFmtId="0">
      <sharedItems containsSemiMixedTypes="0" containsString="0" containsNumber="1" containsInteger="1" minValue="1" maxValue="2"/>
    </cacheField>
    <cacheField name="Total_Sales" numFmtId="0">
      <sharedItems containsSemiMixedTypes="0" containsString="0" containsNumber="1" minValue="33.6" maxValue="106975"/>
    </cacheField>
    <cacheField name="Random" numFmtId="0">
      <sharedItems containsSemiMixedTypes="0" containsString="0" containsNumber="1" minValue="0.6911419068915684" maxValue="0.999401749421517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ANATHAN GANESAN" refreshedDate="45730.779441550927" createdVersion="8" refreshedVersion="8" minRefreshableVersion="3" recordCount="102" xr:uid="{E9258132-0370-4297-A311-75A55BA54EF7}">
  <cacheSource type="worksheet">
    <worksheetSource ref="A1:J103" sheet="Territoy_Shipping_Train "/>
  </cacheSource>
  <cacheFields count="9">
    <cacheField name="TerritoryID" numFmtId="0">
      <sharedItems containsSemiMixedTypes="0" containsString="0" containsNumber="1" containsInteger="1" minValue="1581" maxValue="98104"/>
    </cacheField>
    <cacheField name="TerritoryDescription" numFmtId="0">
      <sharedItems/>
    </cacheField>
    <cacheField name="RegionDescription" numFmtId="0">
      <sharedItems count="4">
        <s v="Eastern"/>
        <s v="Southern"/>
        <s v="Northern"/>
        <s v="Western"/>
      </sharedItems>
    </cacheField>
    <cacheField name="ShipperID" numFmtId="0">
      <sharedItems containsSemiMixedTypes="0" containsString="0" containsNumber="1" containsInteger="1" minValue="1" maxValue="3"/>
    </cacheField>
    <cacheField name="ShipperName" numFmtId="0">
      <sharedItems count="3">
        <s v="United Package"/>
        <s v="Federal Shipping"/>
        <s v="Speedy Express"/>
      </sharedItems>
    </cacheField>
    <cacheField name="TotalOrders" numFmtId="0">
      <sharedItems containsSemiMixedTypes="0" containsString="0" containsNumber="1" containsInteger="1" minValue="43" maxValue="183"/>
    </cacheField>
    <cacheField name="TotalSales" numFmtId="0">
      <sharedItems containsSemiMixedTypes="0" containsString="0" containsNumber="1" minValue="24623.022499999999" maxValue="106642.5325"/>
    </cacheField>
    <cacheField name="AvgShippingTime" numFmtId="0">
      <sharedItems containsSemiMixedTypes="0" containsString="0" containsNumber="1" minValue="6.0182000000000002" maxValue="13.3111"/>
    </cacheField>
    <cacheField name="Random" numFmtId="0">
      <sharedItems containsSemiMixedTypes="0" containsString="0" containsNumber="1" minValue="3.4470082996090889E-3" maxValue="0.99660244342932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5">
  <r>
    <s v="RICSU"/>
    <s v="Richter Supermarkt"/>
    <n v="1"/>
    <n v="1"/>
    <x v="0"/>
    <x v="0"/>
    <x v="0"/>
    <n v="1"/>
    <n v="1755"/>
    <n v="0.6911419068915684"/>
  </r>
  <r>
    <s v="DUMON"/>
    <s v="Du monde entier"/>
    <n v="2"/>
    <n v="1"/>
    <x v="1"/>
    <x v="1"/>
    <x v="0"/>
    <n v="1"/>
    <n v="1940"/>
    <n v="0.69119908688301634"/>
  </r>
  <r>
    <s v="BERGS"/>
    <s v="Berglunds snabbkÃ¶p"/>
    <n v="1"/>
    <n v="1"/>
    <x v="0"/>
    <x v="2"/>
    <x v="0"/>
    <n v="1"/>
    <n v="2220"/>
    <n v="0.69121049880450425"/>
  </r>
  <r>
    <s v="SPLIR"/>
    <s v="Split Rail Beer &amp; Ale"/>
    <n v="1"/>
    <n v="1"/>
    <x v="1"/>
    <x v="3"/>
    <x v="0"/>
    <n v="1"/>
    <n v="1416"/>
    <n v="0.69268853551082787"/>
  </r>
  <r>
    <s v="BONAP"/>
    <s v="Bon app'"/>
    <n v="2"/>
    <n v="1"/>
    <x v="0"/>
    <x v="1"/>
    <x v="0"/>
    <n v="1"/>
    <n v="3700"/>
    <n v="0.69406805326796162"/>
  </r>
  <r>
    <s v="VINET"/>
    <s v="Vins et alcools Chevalier"/>
    <n v="1"/>
    <n v="1"/>
    <x v="0"/>
    <x v="2"/>
    <x v="0"/>
    <n v="1"/>
    <n v="2394"/>
    <n v="0.69420125911544051"/>
  </r>
  <r>
    <s v="QUEEN"/>
    <s v="Queen Cozinha"/>
    <n v="1"/>
    <n v="1"/>
    <x v="2"/>
    <x v="4"/>
    <x v="0"/>
    <n v="1"/>
    <n v="1459.2"/>
    <n v="0.69556824967583641"/>
  </r>
  <r>
    <s v="AROUT"/>
    <s v="Around the Horn"/>
    <n v="1"/>
    <n v="1"/>
    <x v="1"/>
    <x v="1"/>
    <x v="0"/>
    <n v="1"/>
    <n v="450"/>
    <n v="0.69611659665458636"/>
  </r>
  <r>
    <s v="BERGS"/>
    <s v="Berglunds snabbkÃ¶p"/>
    <n v="1"/>
    <n v="1"/>
    <x v="0"/>
    <x v="0"/>
    <x v="0"/>
    <n v="1"/>
    <n v="350"/>
    <n v="0.69787022989892722"/>
  </r>
  <r>
    <s v="WOLZA"/>
    <s v="Wolski  Zajazd"/>
    <n v="1"/>
    <n v="1"/>
    <x v="0"/>
    <x v="2"/>
    <x v="0"/>
    <n v="1"/>
    <n v="600"/>
    <n v="0.69938841235964866"/>
  </r>
  <r>
    <s v="LAMAI"/>
    <s v="La maison d'Asie"/>
    <n v="3"/>
    <n v="1"/>
    <x v="1"/>
    <x v="1"/>
    <x v="0"/>
    <n v="1"/>
    <n v="9850"/>
    <n v="0.69956025858039839"/>
  </r>
  <r>
    <s v="THEBI"/>
    <s v="The Big Cheese"/>
    <n v="1"/>
    <n v="1"/>
    <x v="0"/>
    <x v="1"/>
    <x v="1"/>
    <n v="2"/>
    <n v="19425"/>
    <n v="0.69973669128943827"/>
  </r>
  <r>
    <s v="EASTC"/>
    <s v="Eastern Connection"/>
    <n v="2"/>
    <n v="1"/>
    <x v="2"/>
    <x v="4"/>
    <x v="1"/>
    <n v="2"/>
    <n v="12000"/>
    <n v="0.70004234086203998"/>
  </r>
  <r>
    <s v="LONEP"/>
    <s v="Lonesome Pine Restaurant"/>
    <n v="1"/>
    <n v="1"/>
    <x v="2"/>
    <x v="1"/>
    <x v="0"/>
    <n v="1"/>
    <n v="144"/>
    <n v="0.70015123703620297"/>
  </r>
  <r>
    <s v="WELLI"/>
    <s v="Wellington Importadora"/>
    <n v="2"/>
    <n v="1"/>
    <x v="3"/>
    <x v="1"/>
    <x v="0"/>
    <n v="1"/>
    <n v="4064"/>
    <n v="0.700456546461104"/>
  </r>
  <r>
    <s v="SEVES"/>
    <s v="Seven Seas Imports"/>
    <n v="2"/>
    <n v="1"/>
    <x v="1"/>
    <x v="5"/>
    <x v="1"/>
    <n v="2"/>
    <n v="12550"/>
    <n v="0.70073220146608373"/>
  </r>
  <r>
    <s v="HILAA"/>
    <s v="HILARION-Abastos"/>
    <n v="2"/>
    <n v="1"/>
    <x v="0"/>
    <x v="4"/>
    <x v="0"/>
    <n v="1"/>
    <n v="4200"/>
    <n v="0.7013872869166049"/>
  </r>
  <r>
    <s v="SIMOB"/>
    <s v="Simons bistro"/>
    <n v="1"/>
    <n v="1"/>
    <x v="0"/>
    <x v="2"/>
    <x v="0"/>
    <n v="1"/>
    <n v="5846.4"/>
    <n v="0.70248690544293579"/>
  </r>
  <r>
    <s v="BLONP"/>
    <s v="Blondesddsl pÃ¨re et fils"/>
    <n v="2"/>
    <n v="1"/>
    <x v="0"/>
    <x v="3"/>
    <x v="1"/>
    <n v="2"/>
    <n v="17442.599999999999"/>
    <n v="0.702685260803525"/>
  </r>
  <r>
    <s v="WILMK"/>
    <s v="Wilman Kala"/>
    <n v="1"/>
    <n v="1"/>
    <x v="1"/>
    <x v="1"/>
    <x v="0"/>
    <n v="1"/>
    <n v="900"/>
    <n v="0.70371505600577544"/>
  </r>
  <r>
    <s v="LACOR"/>
    <s v="La corne d'abondance"/>
    <n v="2"/>
    <n v="1"/>
    <x v="0"/>
    <x v="5"/>
    <x v="0"/>
    <n v="1"/>
    <n v="4288"/>
    <n v="0.70372717462458734"/>
  </r>
  <r>
    <s v="GREAL"/>
    <s v="Great Lakes Food Market"/>
    <n v="2"/>
    <n v="1"/>
    <x v="0"/>
    <x v="1"/>
    <x v="1"/>
    <n v="2"/>
    <n v="32070"/>
    <n v="0.70394417531318432"/>
  </r>
  <r>
    <s v="BONAP"/>
    <s v="Bon app'"/>
    <n v="5"/>
    <n v="1"/>
    <x v="0"/>
    <x v="6"/>
    <x v="1"/>
    <n v="2"/>
    <n v="13170.8"/>
    <n v="0.70498549773716657"/>
  </r>
  <r>
    <s v="EASTC"/>
    <s v="Eastern Connection"/>
    <n v="2"/>
    <n v="1"/>
    <x v="0"/>
    <x v="7"/>
    <x v="0"/>
    <n v="1"/>
    <n v="2976.15"/>
    <n v="0.70504881880915748"/>
  </r>
  <r>
    <s v="PERIC"/>
    <s v="Pericles Comidas clÃ¡sicas"/>
    <n v="2"/>
    <n v="1"/>
    <x v="0"/>
    <x v="4"/>
    <x v="0"/>
    <n v="1"/>
    <n v="8268.7999999999993"/>
    <n v="0.70509173496779731"/>
  </r>
  <r>
    <s v="ERNSH"/>
    <s v="Ernst Handel"/>
    <n v="3"/>
    <n v="1"/>
    <x v="0"/>
    <x v="4"/>
    <x v="1"/>
    <n v="2"/>
    <n v="17232.400000000001"/>
    <n v="0.70573463646501267"/>
  </r>
  <r>
    <s v="LAMAI"/>
    <s v="La maison d'Asie"/>
    <n v="2"/>
    <n v="1"/>
    <x v="0"/>
    <x v="1"/>
    <x v="0"/>
    <n v="1"/>
    <n v="3031"/>
    <n v="0.706099557677484"/>
  </r>
  <r>
    <s v="OLDWO"/>
    <s v="Old World Delicatessen"/>
    <n v="1"/>
    <n v="1"/>
    <x v="2"/>
    <x v="7"/>
    <x v="0"/>
    <n v="1"/>
    <n v="1617.6"/>
    <n v="0.70613703756902446"/>
  </r>
  <r>
    <s v="LACOR"/>
    <s v="La corne d'abondance"/>
    <n v="1"/>
    <n v="1"/>
    <x v="0"/>
    <x v="3"/>
    <x v="0"/>
    <n v="1"/>
    <n v="702"/>
    <n v="0.70639541018627805"/>
  </r>
  <r>
    <s v="SAVEA"/>
    <s v="Save-a-lot Markets"/>
    <n v="2"/>
    <n v="1"/>
    <x v="0"/>
    <x v="4"/>
    <x v="1"/>
    <n v="2"/>
    <n v="11012.4"/>
    <n v="0.70657211384329666"/>
  </r>
  <r>
    <s v="QUEEN"/>
    <s v="Queen Cozinha"/>
    <n v="4"/>
    <n v="1"/>
    <x v="1"/>
    <x v="5"/>
    <x v="1"/>
    <n v="2"/>
    <n v="20607.25"/>
    <n v="0.70902573979552563"/>
  </r>
  <r>
    <s v="BLONP"/>
    <s v="Blondesddsl pÃ¨re et fils"/>
    <n v="1"/>
    <n v="1"/>
    <x v="1"/>
    <x v="6"/>
    <x v="0"/>
    <n v="1"/>
    <n v="579"/>
    <n v="0.70942949102055541"/>
  </r>
  <r>
    <s v="OCEAN"/>
    <s v="OcÃ©ano AtlÃ¡ntico Ltda."/>
    <n v="1"/>
    <n v="1"/>
    <x v="1"/>
    <x v="4"/>
    <x v="0"/>
    <n v="1"/>
    <n v="1800"/>
    <n v="0.70973803568377891"/>
  </r>
  <r>
    <s v="GODOS"/>
    <s v="Godos Cocina TÃ­pica"/>
    <n v="1"/>
    <n v="1"/>
    <x v="3"/>
    <x v="4"/>
    <x v="0"/>
    <n v="1"/>
    <n v="8480"/>
    <n v="0.70984598833948465"/>
  </r>
  <r>
    <s v="OLDWO"/>
    <s v="Old World Delicatessen"/>
    <n v="2"/>
    <n v="1"/>
    <x v="2"/>
    <x v="5"/>
    <x v="0"/>
    <n v="1"/>
    <n v="1996"/>
    <n v="0.71077051212046616"/>
  </r>
  <r>
    <s v="GODOS"/>
    <s v="Godos Cocina TÃ­pica"/>
    <n v="1"/>
    <n v="1"/>
    <x v="1"/>
    <x v="6"/>
    <x v="0"/>
    <n v="1"/>
    <n v="5880"/>
    <n v="0.71083508765308179"/>
  </r>
  <r>
    <s v="BLONP"/>
    <s v="Blondesddsl pÃ¨re et fils"/>
    <n v="1"/>
    <n v="1"/>
    <x v="1"/>
    <x v="2"/>
    <x v="0"/>
    <n v="1"/>
    <n v="2187.5"/>
    <n v="0.71089555016166861"/>
  </r>
  <r>
    <s v="WANDK"/>
    <s v="Die Wandernde Kuh"/>
    <n v="3"/>
    <n v="1"/>
    <x v="0"/>
    <x v="1"/>
    <x v="0"/>
    <n v="1"/>
    <n v="7939.4"/>
    <n v="0.71316350744668511"/>
  </r>
  <r>
    <s v="OCEAN"/>
    <s v="OcÃ©ano AtlÃ¡ntico Ltda."/>
    <n v="1"/>
    <n v="1"/>
    <x v="3"/>
    <x v="5"/>
    <x v="0"/>
    <n v="1"/>
    <n v="384"/>
    <n v="0.7136321790280441"/>
  </r>
  <r>
    <s v="FRANR"/>
    <s v="France restauration"/>
    <n v="1"/>
    <n v="1"/>
    <x v="3"/>
    <x v="1"/>
    <x v="0"/>
    <n v="1"/>
    <n v="1440"/>
    <n v="0.71410963278911721"/>
  </r>
  <r>
    <s v="ERNSH"/>
    <s v="Ernst Handel"/>
    <n v="3"/>
    <n v="1"/>
    <x v="2"/>
    <x v="2"/>
    <x v="1"/>
    <n v="2"/>
    <n v="48998"/>
    <n v="0.71438639470271059"/>
  </r>
  <r>
    <s v="BSBEV"/>
    <s v="B's Beverages"/>
    <n v="1"/>
    <n v="1"/>
    <x v="1"/>
    <x v="0"/>
    <x v="0"/>
    <n v="1"/>
    <n v="2394"/>
    <n v="0.71634956314700626"/>
  </r>
  <r>
    <s v="WILMK"/>
    <s v="Wilman Kala"/>
    <n v="1"/>
    <n v="1"/>
    <x v="0"/>
    <x v="4"/>
    <x v="0"/>
    <n v="1"/>
    <n v="410.4"/>
    <n v="0.71688919837912279"/>
  </r>
  <r>
    <s v="TOMSP"/>
    <s v="Toms SpezialitÃ¤ten"/>
    <n v="1"/>
    <n v="1"/>
    <x v="3"/>
    <x v="6"/>
    <x v="0"/>
    <n v="1"/>
    <n v="540.4"/>
    <n v="0.71735752679145237"/>
  </r>
  <r>
    <s v="GROSR"/>
    <s v="GROSELLA-Restaurante"/>
    <n v="1"/>
    <n v="1"/>
    <x v="2"/>
    <x v="2"/>
    <x v="0"/>
    <n v="1"/>
    <n v="444.8"/>
    <n v="0.7180914062003424"/>
  </r>
  <r>
    <s v="FRANK"/>
    <s v="Frankenversand"/>
    <n v="1"/>
    <n v="1"/>
    <x v="0"/>
    <x v="4"/>
    <x v="0"/>
    <n v="1"/>
    <n v="4882.5"/>
    <n v="0.71878828091184499"/>
  </r>
  <r>
    <s v="MEREP"/>
    <s v="MÃ¨re Paillarde"/>
    <n v="1"/>
    <n v="1"/>
    <x v="1"/>
    <x v="4"/>
    <x v="0"/>
    <n v="1"/>
    <n v="1200"/>
    <n v="0.71903241609685498"/>
  </r>
  <r>
    <s v="EASTC"/>
    <s v="Eastern Connection"/>
    <n v="2"/>
    <n v="1"/>
    <x v="0"/>
    <x v="5"/>
    <x v="0"/>
    <n v="1"/>
    <n v="2084.2800000000002"/>
    <n v="0.71930301776331496"/>
  </r>
  <r>
    <s v="MORGK"/>
    <s v="Morgenstern Gesundkost"/>
    <n v="1"/>
    <n v="1"/>
    <x v="0"/>
    <x v="5"/>
    <x v="0"/>
    <n v="1"/>
    <n v="3309.6"/>
    <n v="0.72117458357216391"/>
  </r>
  <r>
    <s v="DUMON"/>
    <s v="Du monde entier"/>
    <n v="2"/>
    <n v="1"/>
    <x v="1"/>
    <x v="6"/>
    <x v="0"/>
    <n v="1"/>
    <n v="4451"/>
    <n v="0.72117727610528415"/>
  </r>
  <r>
    <s v="BOLID"/>
    <s v="BÃ³lido Comidas preparadas"/>
    <n v="1"/>
    <n v="1"/>
    <x v="0"/>
    <x v="1"/>
    <x v="0"/>
    <n v="1"/>
    <n v="930"/>
    <n v="0.72173766385351956"/>
  </r>
  <r>
    <s v="GALED"/>
    <s v="GalerÃ­a del gastrÃ³nomo"/>
    <n v="1"/>
    <n v="1"/>
    <x v="0"/>
    <x v="0"/>
    <x v="0"/>
    <n v="1"/>
    <n v="1014.6"/>
    <n v="0.72613615595897252"/>
  </r>
  <r>
    <s v="HILAA"/>
    <s v="HILARION-Abastos"/>
    <n v="1"/>
    <n v="1"/>
    <x v="1"/>
    <x v="0"/>
    <x v="0"/>
    <n v="1"/>
    <n v="3900"/>
    <n v="0.72711633067531511"/>
  </r>
  <r>
    <s v="HANAR"/>
    <s v="Hanari Carnes"/>
    <n v="3"/>
    <n v="1"/>
    <x v="0"/>
    <x v="6"/>
    <x v="0"/>
    <n v="1"/>
    <n v="9176"/>
    <n v="0.72715775356563261"/>
  </r>
  <r>
    <s v="ERNSH"/>
    <s v="Ernst Handel"/>
    <n v="5"/>
    <n v="1"/>
    <x v="0"/>
    <x v="0"/>
    <x v="1"/>
    <n v="2"/>
    <n v="25552.5"/>
    <n v="0.7300365971063193"/>
  </r>
  <r>
    <s v="GOURL"/>
    <s v="Gourmet Lanchonetes"/>
    <n v="1"/>
    <n v="1"/>
    <x v="0"/>
    <x v="4"/>
    <x v="0"/>
    <n v="1"/>
    <n v="2968"/>
    <n v="0.73020922973597824"/>
  </r>
  <r>
    <s v="OLDWO"/>
    <s v="Old World Delicatessen"/>
    <n v="1"/>
    <n v="1"/>
    <x v="2"/>
    <x v="3"/>
    <x v="0"/>
    <n v="1"/>
    <n v="9900"/>
    <n v="0.73209097073082796"/>
  </r>
  <r>
    <s v="MAGAA"/>
    <s v="Magazzini Alimentari Riuniti"/>
    <n v="1"/>
    <n v="1"/>
    <x v="2"/>
    <x v="7"/>
    <x v="0"/>
    <n v="1"/>
    <n v="2161"/>
    <n v="0.73393230552017985"/>
  </r>
  <r>
    <s v="SPLIR"/>
    <s v="Split Rail Beer &amp; Ale"/>
    <n v="2"/>
    <n v="1"/>
    <x v="0"/>
    <x v="1"/>
    <x v="1"/>
    <n v="2"/>
    <n v="13368"/>
    <n v="0.73556005129111268"/>
  </r>
  <r>
    <s v="VAFFE"/>
    <s v="Vaffeljernet"/>
    <n v="1"/>
    <n v="1"/>
    <x v="3"/>
    <x v="0"/>
    <x v="0"/>
    <n v="1"/>
    <n v="420"/>
    <n v="0.73737860035842806"/>
  </r>
  <r>
    <s v="HANAR"/>
    <s v="Hanari Carnes"/>
    <n v="2"/>
    <n v="1"/>
    <x v="3"/>
    <x v="7"/>
    <x v="0"/>
    <n v="1"/>
    <n v="2908.2"/>
    <n v="0.73753438219354128"/>
  </r>
  <r>
    <s v="BONAP"/>
    <s v="Bon app'"/>
    <n v="1"/>
    <n v="1"/>
    <x v="2"/>
    <x v="1"/>
    <x v="0"/>
    <n v="1"/>
    <n v="620"/>
    <n v="0.73785723580615248"/>
  </r>
  <r>
    <s v="BONAP"/>
    <s v="Bon app'"/>
    <n v="1"/>
    <n v="1"/>
    <x v="3"/>
    <x v="3"/>
    <x v="0"/>
    <n v="1"/>
    <n v="566.4"/>
    <n v="0.7396252145775144"/>
  </r>
  <r>
    <s v="REGGC"/>
    <s v="Reggiani Caseifici"/>
    <n v="1"/>
    <n v="1"/>
    <x v="0"/>
    <x v="7"/>
    <x v="0"/>
    <n v="1"/>
    <n v="1820"/>
    <n v="0.74026565865684846"/>
  </r>
  <r>
    <s v="GREAL"/>
    <s v="Great Lakes Food Market"/>
    <n v="1"/>
    <n v="1"/>
    <x v="3"/>
    <x v="1"/>
    <x v="0"/>
    <n v="1"/>
    <n v="576"/>
    <n v="0.74056653125056648"/>
  </r>
  <r>
    <s v="RICAR"/>
    <s v="Ricardo Adocicados"/>
    <n v="5"/>
    <n v="1"/>
    <x v="0"/>
    <x v="5"/>
    <x v="0"/>
    <n v="1"/>
    <n v="3906.5"/>
    <n v="0.7405926846758133"/>
  </r>
  <r>
    <s v="BOTTM"/>
    <s v="Bottom-Dollar Markets"/>
    <n v="1"/>
    <n v="1"/>
    <x v="2"/>
    <x v="2"/>
    <x v="0"/>
    <n v="1"/>
    <n v="2772"/>
    <n v="0.74105091867913908"/>
  </r>
  <r>
    <s v="MORGK"/>
    <s v="Morgenstern Gesundkost"/>
    <n v="2"/>
    <n v="1"/>
    <x v="3"/>
    <x v="5"/>
    <x v="0"/>
    <n v="1"/>
    <n v="5796"/>
    <n v="0.74154418961269075"/>
  </r>
  <r>
    <s v="GREAL"/>
    <s v="Great Lakes Food Market"/>
    <n v="3"/>
    <n v="1"/>
    <x v="0"/>
    <x v="2"/>
    <x v="0"/>
    <n v="1"/>
    <n v="7125"/>
    <n v="0.7419077256876967"/>
  </r>
  <r>
    <s v="MEREP"/>
    <s v="MÃ¨re Paillarde"/>
    <n v="3"/>
    <n v="1"/>
    <x v="3"/>
    <x v="0"/>
    <x v="1"/>
    <n v="2"/>
    <n v="12928"/>
    <n v="0.74302111717864139"/>
  </r>
  <r>
    <s v="PICCO"/>
    <s v="Piccolo und mehr"/>
    <n v="1"/>
    <n v="1"/>
    <x v="1"/>
    <x v="6"/>
    <x v="0"/>
    <n v="1"/>
    <n v="1688.75"/>
    <n v="0.74316407405293716"/>
  </r>
  <r>
    <s v="QUICK"/>
    <s v="QUICK-Stop"/>
    <n v="1"/>
    <n v="1"/>
    <x v="2"/>
    <x v="7"/>
    <x v="0"/>
    <n v="1"/>
    <n v="2178.4"/>
    <n v="0.74369135527103247"/>
  </r>
  <r>
    <s v="VAFFE"/>
    <s v="Vaffeljernet"/>
    <n v="4"/>
    <n v="1"/>
    <x v="0"/>
    <x v="1"/>
    <x v="0"/>
    <n v="1"/>
    <n v="1353"/>
    <n v="0.74576132421459862"/>
  </r>
  <r>
    <s v="VAFFE"/>
    <s v="Vaffeljernet"/>
    <n v="1"/>
    <n v="1"/>
    <x v="3"/>
    <x v="6"/>
    <x v="0"/>
    <n v="1"/>
    <n v="1158"/>
    <n v="0.74796903058264752"/>
  </r>
  <r>
    <s v="TORTU"/>
    <s v="Tortuga Restaurante"/>
    <n v="1"/>
    <n v="1"/>
    <x v="3"/>
    <x v="7"/>
    <x v="0"/>
    <n v="1"/>
    <n v="1633.8"/>
    <n v="0.74887061999987226"/>
  </r>
  <r>
    <s v="FOLKO"/>
    <s v="Folk och fÃ¤ HB"/>
    <n v="3"/>
    <n v="1"/>
    <x v="1"/>
    <x v="6"/>
    <x v="0"/>
    <n v="1"/>
    <n v="6965"/>
    <n v="0.75022701461934072"/>
  </r>
  <r>
    <s v="FOLIG"/>
    <s v="Folies gourmandes"/>
    <n v="1"/>
    <n v="1"/>
    <x v="3"/>
    <x v="0"/>
    <x v="0"/>
    <n v="1"/>
    <n v="504"/>
    <n v="0.75179705347681269"/>
  </r>
  <r>
    <s v="BOTTM"/>
    <s v="Bottom-Dollar Markets"/>
    <n v="1"/>
    <n v="1"/>
    <x v="3"/>
    <x v="5"/>
    <x v="0"/>
    <n v="1"/>
    <n v="2688"/>
    <n v="0.75238162264252539"/>
  </r>
  <r>
    <s v="HUNGO"/>
    <s v="Hungry Owl All-Night Grocers"/>
    <n v="3"/>
    <n v="1"/>
    <x v="0"/>
    <x v="6"/>
    <x v="1"/>
    <n v="2"/>
    <n v="22385.5"/>
    <n v="0.7527539505505314"/>
  </r>
  <r>
    <s v="OTTIK"/>
    <s v="Ottilies KÃ¤seladen"/>
    <n v="4"/>
    <n v="1"/>
    <x v="0"/>
    <x v="6"/>
    <x v="0"/>
    <n v="1"/>
    <n v="5958.15"/>
    <n v="0.75358334467597754"/>
  </r>
  <r>
    <s v="FRANS"/>
    <s v="Franchi S.p.A."/>
    <n v="1"/>
    <n v="1"/>
    <x v="0"/>
    <x v="2"/>
    <x v="0"/>
    <n v="1"/>
    <n v="952"/>
    <n v="0.75483208329018514"/>
  </r>
  <r>
    <s v="THEBI"/>
    <s v="The Big Cheese"/>
    <n v="1"/>
    <n v="1"/>
    <x v="0"/>
    <x v="2"/>
    <x v="0"/>
    <n v="1"/>
    <n v="139.19999999999999"/>
    <n v="0.75610000824516943"/>
  </r>
  <r>
    <s v="FOLKO"/>
    <s v="Folk och fÃ¤ HB"/>
    <n v="1"/>
    <n v="1"/>
    <x v="3"/>
    <x v="2"/>
    <x v="0"/>
    <n v="1"/>
    <n v="403.2"/>
    <n v="0.75672117648999782"/>
  </r>
  <r>
    <s v="LETSS"/>
    <s v="Let's Stop N Shop"/>
    <n v="1"/>
    <n v="1"/>
    <x v="0"/>
    <x v="0"/>
    <x v="0"/>
    <n v="1"/>
    <n v="2394"/>
    <n v="0.75818091258150067"/>
  </r>
  <r>
    <s v="VICTE"/>
    <s v="Victuailles en stock"/>
    <n v="2"/>
    <n v="1"/>
    <x v="0"/>
    <x v="6"/>
    <x v="0"/>
    <n v="1"/>
    <n v="4048"/>
    <n v="0.75845302869603737"/>
  </r>
  <r>
    <s v="WANDK"/>
    <s v="Die Wandernde Kuh"/>
    <n v="1"/>
    <n v="1"/>
    <x v="1"/>
    <x v="7"/>
    <x v="0"/>
    <n v="1"/>
    <n v="4275"/>
    <n v="0.75866566899972732"/>
  </r>
  <r>
    <s v="LETSS"/>
    <s v="Let's Stop N Shop"/>
    <n v="1"/>
    <n v="1"/>
    <x v="1"/>
    <x v="7"/>
    <x v="0"/>
    <n v="1"/>
    <n v="2980"/>
    <n v="0.76064648819464409"/>
  </r>
  <r>
    <s v="SANTG"/>
    <s v="SantÃ© Gourmet"/>
    <n v="1"/>
    <n v="1"/>
    <x v="0"/>
    <x v="1"/>
    <x v="0"/>
    <n v="1"/>
    <n v="108"/>
    <n v="0.76210937967897607"/>
  </r>
  <r>
    <s v="MEREP"/>
    <s v="MÃ¨re Paillarde"/>
    <n v="1"/>
    <n v="1"/>
    <x v="2"/>
    <x v="0"/>
    <x v="0"/>
    <n v="1"/>
    <n v="2394"/>
    <n v="0.7623288286456541"/>
  </r>
  <r>
    <s v="RANCH"/>
    <s v="Rancho grande"/>
    <n v="1"/>
    <n v="1"/>
    <x v="0"/>
    <x v="0"/>
    <x v="0"/>
    <n v="1"/>
    <n v="780"/>
    <n v="0.76304591113040865"/>
  </r>
  <r>
    <s v="BERGS"/>
    <s v="Berglunds snabbkÃ¶p"/>
    <n v="1"/>
    <n v="1"/>
    <x v="0"/>
    <x v="5"/>
    <x v="0"/>
    <n v="1"/>
    <n v="2188.5"/>
    <n v="0.76367258684691708"/>
  </r>
  <r>
    <s v="EASTC"/>
    <s v="Eastern Connection"/>
    <n v="3"/>
    <n v="1"/>
    <x v="0"/>
    <x v="2"/>
    <x v="0"/>
    <n v="1"/>
    <n v="5665"/>
    <n v="0.7639232383396154"/>
  </r>
  <r>
    <s v="QUICK"/>
    <s v="QUICK-Stop"/>
    <n v="2"/>
    <n v="1"/>
    <x v="3"/>
    <x v="5"/>
    <x v="1"/>
    <n v="2"/>
    <n v="19476.759999999998"/>
    <n v="0.764143193653532"/>
  </r>
  <r>
    <s v="WHITC"/>
    <s v="White Clover Markets"/>
    <n v="2"/>
    <n v="1"/>
    <x v="3"/>
    <x v="6"/>
    <x v="0"/>
    <n v="1"/>
    <n v="1695"/>
    <n v="0.76436690890141135"/>
  </r>
  <r>
    <s v="RATTC"/>
    <s v="Rattlesnake Canyon Grocery"/>
    <n v="2"/>
    <n v="1"/>
    <x v="0"/>
    <x v="0"/>
    <x v="0"/>
    <n v="1"/>
    <n v="4453"/>
    <n v="0.76682052337346196"/>
  </r>
  <r>
    <s v="MAISD"/>
    <s v="Maison Dewey"/>
    <n v="1"/>
    <n v="1"/>
    <x v="0"/>
    <x v="3"/>
    <x v="0"/>
    <n v="1"/>
    <n v="2352"/>
    <n v="0.76714978908485465"/>
  </r>
  <r>
    <s v="WANDK"/>
    <s v="Die Wandernde Kuh"/>
    <n v="1"/>
    <n v="1"/>
    <x v="1"/>
    <x v="5"/>
    <x v="0"/>
    <n v="1"/>
    <n v="4000"/>
    <n v="0.76936761970051581"/>
  </r>
  <r>
    <s v="MAGAA"/>
    <s v="Magazzini Alimentari Riuniti"/>
    <n v="1"/>
    <n v="1"/>
    <x v="0"/>
    <x v="6"/>
    <x v="0"/>
    <n v="1"/>
    <n v="1710"/>
    <n v="0.77008001271076676"/>
  </r>
  <r>
    <s v="HANAR"/>
    <s v="Hanari Carnes"/>
    <n v="1"/>
    <n v="1"/>
    <x v="3"/>
    <x v="2"/>
    <x v="0"/>
    <n v="1"/>
    <n v="800"/>
    <n v="0.77121229745966668"/>
  </r>
  <r>
    <s v="AROUT"/>
    <s v="Around the Horn"/>
    <n v="2"/>
    <n v="1"/>
    <x v="3"/>
    <x v="0"/>
    <x v="0"/>
    <n v="1"/>
    <n v="560"/>
    <n v="0.77201367136362054"/>
  </r>
  <r>
    <s v="FRANK"/>
    <s v="Frankenversand"/>
    <n v="1"/>
    <n v="1"/>
    <x v="1"/>
    <x v="5"/>
    <x v="0"/>
    <n v="1"/>
    <n v="3000"/>
    <n v="0.77235803571294226"/>
  </r>
  <r>
    <s v="SEVES"/>
    <s v="Seven Seas Imports"/>
    <n v="1"/>
    <n v="1"/>
    <x v="1"/>
    <x v="3"/>
    <x v="0"/>
    <n v="1"/>
    <n v="9750"/>
    <n v="0.77315171834588214"/>
  </r>
  <r>
    <s v="LILAS"/>
    <s v="LILA-Supermercado"/>
    <n v="2"/>
    <n v="1"/>
    <x v="0"/>
    <x v="2"/>
    <x v="1"/>
    <n v="2"/>
    <n v="18775.2"/>
    <n v="0.77325234244998431"/>
  </r>
  <r>
    <s v="VICTE"/>
    <s v="Victuailles en stock"/>
    <n v="2"/>
    <n v="1"/>
    <x v="0"/>
    <x v="1"/>
    <x v="0"/>
    <n v="1"/>
    <n v="1980"/>
    <n v="0.77601360954895782"/>
  </r>
  <r>
    <s v="GOURL"/>
    <s v="Gourmet Lanchonetes"/>
    <n v="2"/>
    <n v="1"/>
    <x v="0"/>
    <x v="7"/>
    <x v="0"/>
    <n v="1"/>
    <n v="8450"/>
    <n v="0.7764805850766443"/>
  </r>
  <r>
    <s v="BONAP"/>
    <s v="Bon app'"/>
    <n v="3"/>
    <n v="1"/>
    <x v="0"/>
    <x v="4"/>
    <x v="1"/>
    <n v="2"/>
    <n v="13315"/>
    <n v="0.77665393210407352"/>
  </r>
  <r>
    <s v="HANAR"/>
    <s v="Hanari Carnes"/>
    <n v="2"/>
    <n v="1"/>
    <x v="3"/>
    <x v="5"/>
    <x v="0"/>
    <n v="1"/>
    <n v="3560"/>
    <n v="0.77727104205222786"/>
  </r>
  <r>
    <s v="FRANR"/>
    <s v="France restauration"/>
    <n v="1"/>
    <n v="1"/>
    <x v="0"/>
    <x v="7"/>
    <x v="0"/>
    <n v="1"/>
    <n v="505.2"/>
    <n v="0.77779666932214719"/>
  </r>
  <r>
    <s v="SEVES"/>
    <s v="Seven Seas Imports"/>
    <n v="2"/>
    <n v="1"/>
    <x v="0"/>
    <x v="5"/>
    <x v="0"/>
    <n v="1"/>
    <n v="7198.8"/>
    <n v="0.77857520940503155"/>
  </r>
  <r>
    <s v="HANAR"/>
    <s v="Hanari Carnes"/>
    <n v="1"/>
    <n v="1"/>
    <x v="0"/>
    <x v="0"/>
    <x v="0"/>
    <n v="1"/>
    <n v="1520"/>
    <n v="0.77968503670206402"/>
  </r>
  <r>
    <s v="CHOPS"/>
    <s v="Chop-suey Chinese"/>
    <n v="1"/>
    <n v="1"/>
    <x v="0"/>
    <x v="7"/>
    <x v="0"/>
    <n v="1"/>
    <n v="1580.4"/>
    <n v="0.78168443714806246"/>
  </r>
  <r>
    <s v="LINOD"/>
    <s v="LINO-Delicateses"/>
    <n v="1"/>
    <n v="1"/>
    <x v="0"/>
    <x v="2"/>
    <x v="0"/>
    <n v="1"/>
    <n v="7899.5"/>
    <n v="0.78271816691073137"/>
  </r>
  <r>
    <s v="RICSU"/>
    <s v="Richter Supermarkt"/>
    <n v="2"/>
    <n v="1"/>
    <x v="0"/>
    <x v="6"/>
    <x v="0"/>
    <n v="1"/>
    <n v="1556"/>
    <n v="0.78421239417061228"/>
  </r>
  <r>
    <s v="FAMIA"/>
    <s v="Familia Arquibaldo"/>
    <n v="1"/>
    <n v="1"/>
    <x v="0"/>
    <x v="1"/>
    <x v="0"/>
    <n v="1"/>
    <n v="2271.6"/>
    <n v="0.78438486277866204"/>
  </r>
  <r>
    <s v="DRACD"/>
    <s v="Drachenblut Delikatessen"/>
    <n v="1"/>
    <n v="1"/>
    <x v="0"/>
    <x v="3"/>
    <x v="0"/>
    <n v="1"/>
    <n v="1312"/>
    <n v="0.7845572730899445"/>
  </r>
  <r>
    <s v="ANATR"/>
    <s v="Ana Trujillo Emparedados y helados"/>
    <n v="1"/>
    <n v="1"/>
    <x v="0"/>
    <x v="2"/>
    <x v="0"/>
    <n v="1"/>
    <n v="1170"/>
    <n v="0.7851116362171392"/>
  </r>
  <r>
    <s v="MAISD"/>
    <s v="Maison Dewey"/>
    <n v="1"/>
    <n v="1"/>
    <x v="2"/>
    <x v="5"/>
    <x v="0"/>
    <n v="1"/>
    <n v="2800"/>
    <n v="0.78606162164444748"/>
  </r>
  <r>
    <s v="FOLIG"/>
    <s v="Folies gourmandes"/>
    <n v="1"/>
    <n v="1"/>
    <x v="0"/>
    <x v="7"/>
    <x v="0"/>
    <n v="1"/>
    <n v="2634"/>
    <n v="0.78670699217860129"/>
  </r>
  <r>
    <s v="OTTIK"/>
    <s v="Ottilies KÃ¤seladen"/>
    <n v="2"/>
    <n v="1"/>
    <x v="0"/>
    <x v="0"/>
    <x v="0"/>
    <n v="1"/>
    <n v="2880"/>
    <n v="0.78749828802602562"/>
  </r>
  <r>
    <s v="PERIC"/>
    <s v="Pericles Comidas clÃ¡sicas"/>
    <n v="2"/>
    <n v="1"/>
    <x v="0"/>
    <x v="6"/>
    <x v="0"/>
    <n v="1"/>
    <n v="3557.4"/>
    <n v="0.78823468469004976"/>
  </r>
  <r>
    <s v="FAMIA"/>
    <s v="Familia Arquibaldo"/>
    <n v="1"/>
    <n v="1"/>
    <x v="1"/>
    <x v="1"/>
    <x v="0"/>
    <n v="1"/>
    <n v="450"/>
    <n v="0.78875618299362804"/>
  </r>
  <r>
    <s v="TORTU"/>
    <s v="Tortuga Restaurante"/>
    <n v="1"/>
    <n v="1"/>
    <x v="3"/>
    <x v="1"/>
    <x v="0"/>
    <n v="1"/>
    <n v="720"/>
    <n v="0.78888673909055795"/>
  </r>
  <r>
    <s v="LAUGB"/>
    <s v="Laughing Bacchus Wine Cellars"/>
    <n v="1"/>
    <n v="1"/>
    <x v="3"/>
    <x v="0"/>
    <x v="0"/>
    <n v="1"/>
    <n v="288"/>
    <n v="0.78996325659241107"/>
  </r>
  <r>
    <s v="SUPRD"/>
    <s v="SuprÃªmes dÃ©lices"/>
    <n v="3"/>
    <n v="1"/>
    <x v="0"/>
    <x v="3"/>
    <x v="0"/>
    <n v="1"/>
    <n v="6065.5"/>
    <n v="0.79111238041174192"/>
  </r>
  <r>
    <s v="ALFKI"/>
    <s v="Alfreds Futterkiste"/>
    <n v="1"/>
    <n v="1"/>
    <x v="1"/>
    <x v="4"/>
    <x v="0"/>
    <n v="1"/>
    <n v="3420"/>
    <n v="0.79113409793830547"/>
  </r>
  <r>
    <s v="PICCO"/>
    <s v="Piccolo und mehr"/>
    <n v="1"/>
    <n v="1"/>
    <x v="3"/>
    <x v="3"/>
    <x v="0"/>
    <n v="1"/>
    <n v="6240"/>
    <n v="0.79215217267963778"/>
  </r>
  <r>
    <s v="ISLAT"/>
    <s v="Island Trading"/>
    <n v="3"/>
    <n v="1"/>
    <x v="0"/>
    <x v="0"/>
    <x v="0"/>
    <n v="1"/>
    <n v="2115"/>
    <n v="0.7934438976457171"/>
  </r>
  <r>
    <s v="GODOS"/>
    <s v="Godos Cocina TÃ­pica"/>
    <n v="2"/>
    <n v="1"/>
    <x v="0"/>
    <x v="6"/>
    <x v="0"/>
    <n v="1"/>
    <n v="4564"/>
    <n v="0.79423711763504734"/>
  </r>
  <r>
    <s v="LEHMS"/>
    <s v="Lehmanns Marktstand"/>
    <n v="2"/>
    <n v="1"/>
    <x v="3"/>
    <x v="2"/>
    <x v="1"/>
    <n v="2"/>
    <n v="13840"/>
    <n v="0.79672078743880492"/>
  </r>
  <r>
    <s v="MEREP"/>
    <s v="MÃ¨re Paillarde"/>
    <n v="1"/>
    <n v="1"/>
    <x v="3"/>
    <x v="6"/>
    <x v="0"/>
    <n v="1"/>
    <n v="8000"/>
    <n v="0.79696646027173867"/>
  </r>
  <r>
    <s v="QUEDE"/>
    <s v="Que DelÃ­cia"/>
    <n v="3"/>
    <n v="1"/>
    <x v="0"/>
    <x v="1"/>
    <x v="0"/>
    <n v="1"/>
    <n v="2664"/>
    <n v="0.79736803516963684"/>
  </r>
  <r>
    <s v="LILAS"/>
    <s v="LILA-Supermercado"/>
    <n v="2"/>
    <n v="1"/>
    <x v="3"/>
    <x v="2"/>
    <x v="0"/>
    <n v="1"/>
    <n v="6921.6"/>
    <n v="0.79845706648957004"/>
  </r>
  <r>
    <s v="VICTE"/>
    <s v="Victuailles en stock"/>
    <n v="3"/>
    <n v="1"/>
    <x v="0"/>
    <x v="4"/>
    <x v="0"/>
    <n v="1"/>
    <n v="2388"/>
    <n v="0.79866817726736727"/>
  </r>
  <r>
    <s v="FRANK"/>
    <s v="Frankenversand"/>
    <n v="4"/>
    <n v="1"/>
    <x v="0"/>
    <x v="3"/>
    <x v="0"/>
    <n v="1"/>
    <n v="5345"/>
    <n v="0.79943108744739078"/>
  </r>
  <r>
    <s v="SUPRD"/>
    <s v="SuprÃªmes dÃ©lices"/>
    <n v="1"/>
    <n v="1"/>
    <x v="1"/>
    <x v="5"/>
    <x v="0"/>
    <n v="1"/>
    <n v="7470"/>
    <n v="0.7997590452471659"/>
  </r>
  <r>
    <s v="GODOS"/>
    <s v="Godos Cocina TÃ­pica"/>
    <n v="1"/>
    <n v="1"/>
    <x v="0"/>
    <x v="2"/>
    <x v="0"/>
    <n v="1"/>
    <n v="2142"/>
    <n v="0.79980112469739373"/>
  </r>
  <r>
    <s v="MAISD"/>
    <s v="Maison Dewey"/>
    <n v="1"/>
    <n v="1"/>
    <x v="0"/>
    <x v="4"/>
    <x v="0"/>
    <n v="1"/>
    <n v="6384"/>
    <n v="0.80320817305730496"/>
  </r>
  <r>
    <s v="QUICK"/>
    <s v="QUICK-Stop"/>
    <n v="2"/>
    <n v="1"/>
    <x v="0"/>
    <x v="4"/>
    <x v="1"/>
    <n v="2"/>
    <n v="18168"/>
    <n v="0.80418191144297391"/>
  </r>
  <r>
    <s v="PICCO"/>
    <s v="Piccolo und mehr"/>
    <n v="2"/>
    <n v="1"/>
    <x v="1"/>
    <x v="1"/>
    <x v="1"/>
    <n v="2"/>
    <n v="106975"/>
    <n v="0.80603514607116655"/>
  </r>
  <r>
    <s v="THEBI"/>
    <s v="The Big Cheese"/>
    <n v="1"/>
    <n v="1"/>
    <x v="1"/>
    <x v="7"/>
    <x v="0"/>
    <n v="1"/>
    <n v="427"/>
    <n v="0.80692478306887583"/>
  </r>
  <r>
    <s v="ALFKI"/>
    <s v="Alfreds Futterkiste"/>
    <n v="1"/>
    <n v="1"/>
    <x v="1"/>
    <x v="6"/>
    <x v="0"/>
    <n v="1"/>
    <n v="120"/>
    <n v="0.80827537944883077"/>
  </r>
  <r>
    <s v="BONAP"/>
    <s v="Bon app'"/>
    <n v="1"/>
    <n v="1"/>
    <x v="3"/>
    <x v="2"/>
    <x v="0"/>
    <n v="1"/>
    <n v="2580"/>
    <n v="0.80864531302987419"/>
  </r>
  <r>
    <s v="SPLIR"/>
    <s v="Split Rail Beer &amp; Ale"/>
    <n v="1"/>
    <n v="1"/>
    <x v="2"/>
    <x v="5"/>
    <x v="0"/>
    <n v="1"/>
    <n v="300"/>
    <n v="0.81070029024676626"/>
  </r>
  <r>
    <s v="LONEP"/>
    <s v="Lonesome Pine Restaurant"/>
    <n v="1"/>
    <n v="1"/>
    <x v="1"/>
    <x v="3"/>
    <x v="0"/>
    <n v="1"/>
    <n v="492"/>
    <n v="0.81108544519297698"/>
  </r>
  <r>
    <s v="HILAA"/>
    <s v="HILARION-Abastos"/>
    <n v="1"/>
    <n v="1"/>
    <x v="2"/>
    <x v="2"/>
    <x v="0"/>
    <n v="1"/>
    <n v="2646"/>
    <n v="0.8116403132026293"/>
  </r>
  <r>
    <s v="SIMOB"/>
    <s v="Simons bistro"/>
    <n v="1"/>
    <n v="1"/>
    <x v="0"/>
    <x v="7"/>
    <x v="0"/>
    <n v="1"/>
    <n v="1092"/>
    <n v="0.81315146566311802"/>
  </r>
  <r>
    <s v="AROUT"/>
    <s v="Around the Horn"/>
    <n v="2"/>
    <n v="1"/>
    <x v="2"/>
    <x v="5"/>
    <x v="1"/>
    <n v="2"/>
    <n v="29130"/>
    <n v="0.81455587094194637"/>
  </r>
  <r>
    <s v="KOENE"/>
    <s v="KÃ¶niglich Essen"/>
    <n v="3"/>
    <n v="1"/>
    <x v="2"/>
    <x v="5"/>
    <x v="0"/>
    <n v="1"/>
    <n v="8322.98"/>
    <n v="0.81506581851072268"/>
  </r>
  <r>
    <s v="SIMOB"/>
    <s v="Simons bistro"/>
    <n v="1"/>
    <n v="1"/>
    <x v="0"/>
    <x v="4"/>
    <x v="0"/>
    <n v="1"/>
    <n v="4770"/>
    <n v="0.81528422179037408"/>
  </r>
  <r>
    <s v="HILAA"/>
    <s v="HILARION-Abastos"/>
    <n v="2"/>
    <n v="1"/>
    <x v="2"/>
    <x v="6"/>
    <x v="0"/>
    <n v="1"/>
    <n v="3474.8"/>
    <n v="0.81684745888427146"/>
  </r>
  <r>
    <s v="GOURL"/>
    <s v="Gourmet Lanchonetes"/>
    <n v="1"/>
    <n v="1"/>
    <x v="0"/>
    <x v="5"/>
    <x v="0"/>
    <n v="1"/>
    <n v="427.5"/>
    <n v="0.81703829807249362"/>
  </r>
  <r>
    <s v="DUMON"/>
    <s v="Du monde entier"/>
    <n v="1"/>
    <n v="1"/>
    <x v="0"/>
    <x v="2"/>
    <x v="0"/>
    <n v="1"/>
    <n v="403.2"/>
    <n v="0.81763904031334511"/>
  </r>
  <r>
    <s v="QUEEN"/>
    <s v="Queen Cozinha"/>
    <n v="1"/>
    <n v="1"/>
    <x v="1"/>
    <x v="7"/>
    <x v="0"/>
    <n v="1"/>
    <n v="660"/>
    <n v="0.81823551289510221"/>
  </r>
  <r>
    <s v="ERNSH"/>
    <s v="Ernst Handel"/>
    <n v="5"/>
    <n v="1"/>
    <x v="0"/>
    <x v="3"/>
    <x v="1"/>
    <n v="2"/>
    <n v="27256.44"/>
    <n v="0.81891535493319523"/>
  </r>
  <r>
    <s v="WANDK"/>
    <s v="Die Wandernde Kuh"/>
    <n v="2"/>
    <n v="1"/>
    <x v="1"/>
    <x v="2"/>
    <x v="1"/>
    <n v="2"/>
    <n v="20380"/>
    <n v="0.82006425112761416"/>
  </r>
  <r>
    <s v="OCEAN"/>
    <s v="OcÃ©ano AtlÃ¡ntico Ltda."/>
    <n v="1"/>
    <n v="1"/>
    <x v="3"/>
    <x v="4"/>
    <x v="0"/>
    <n v="1"/>
    <n v="892.8"/>
    <n v="0.82029009881542292"/>
  </r>
  <r>
    <s v="VAFFE"/>
    <s v="Vaffeljernet"/>
    <n v="1"/>
    <n v="1"/>
    <x v="2"/>
    <x v="5"/>
    <x v="0"/>
    <n v="1"/>
    <n v="2400"/>
    <n v="0.82036601276527565"/>
  </r>
  <r>
    <s v="LEHMS"/>
    <s v="Lehmanns Marktstand"/>
    <n v="1"/>
    <n v="1"/>
    <x v="2"/>
    <x v="6"/>
    <x v="0"/>
    <n v="1"/>
    <n v="1771.6"/>
    <n v="0.82047552146119185"/>
  </r>
  <r>
    <s v="BONAP"/>
    <s v="Bon app'"/>
    <n v="3"/>
    <n v="1"/>
    <x v="0"/>
    <x v="7"/>
    <x v="0"/>
    <n v="1"/>
    <n v="7473.5"/>
    <n v="0.82101215683225448"/>
  </r>
  <r>
    <s v="LEHMS"/>
    <s v="Lehmanns Marktstand"/>
    <n v="1"/>
    <n v="1"/>
    <x v="1"/>
    <x v="6"/>
    <x v="0"/>
    <n v="1"/>
    <n v="3883.5"/>
    <n v="0.82223759026778886"/>
  </r>
  <r>
    <s v="SPLIR"/>
    <s v="Split Rail Beer &amp; Ale"/>
    <n v="1"/>
    <n v="1"/>
    <x v="0"/>
    <x v="0"/>
    <x v="0"/>
    <n v="1"/>
    <n v="1094.4000000000001"/>
    <n v="0.82268306523150492"/>
  </r>
  <r>
    <s v="HILAA"/>
    <s v="HILARION-Abastos"/>
    <n v="1"/>
    <n v="1"/>
    <x v="3"/>
    <x v="1"/>
    <x v="0"/>
    <n v="1"/>
    <n v="180"/>
    <n v="0.82373475388978057"/>
  </r>
  <r>
    <s v="WHITC"/>
    <s v="White Clover Markets"/>
    <n v="4"/>
    <n v="1"/>
    <x v="0"/>
    <x v="1"/>
    <x v="1"/>
    <n v="2"/>
    <n v="49902.5"/>
    <n v="0.82373951908728504"/>
  </r>
  <r>
    <s v="BSBEV"/>
    <s v="B's Beverages"/>
    <n v="1"/>
    <n v="1"/>
    <x v="1"/>
    <x v="7"/>
    <x v="0"/>
    <n v="1"/>
    <n v="2400"/>
    <n v="0.82387406030826016"/>
  </r>
  <r>
    <s v="LONEP"/>
    <s v="Lonesome Pine Restaurant"/>
    <n v="1"/>
    <n v="1"/>
    <x v="0"/>
    <x v="0"/>
    <x v="0"/>
    <n v="1"/>
    <n v="570"/>
    <n v="0.8239254522744589"/>
  </r>
  <r>
    <s v="RATTC"/>
    <s v="Rattlesnake Canyon Grocery"/>
    <n v="1"/>
    <n v="1"/>
    <x v="1"/>
    <x v="5"/>
    <x v="0"/>
    <n v="1"/>
    <n v="1944"/>
    <n v="0.82669192137277903"/>
  </r>
  <r>
    <s v="ANTON"/>
    <s v="Antonio Moreno TaquerÃ­a"/>
    <n v="1"/>
    <n v="1"/>
    <x v="0"/>
    <x v="0"/>
    <x v="0"/>
    <n v="1"/>
    <n v="292.5"/>
    <n v="0.82700276987007459"/>
  </r>
  <r>
    <s v="ROMEY"/>
    <s v="Romero y tomillo"/>
    <n v="1"/>
    <n v="1"/>
    <x v="0"/>
    <x v="3"/>
    <x v="0"/>
    <n v="1"/>
    <n v="583"/>
    <n v="0.82776993674643817"/>
  </r>
  <r>
    <s v="GODOS"/>
    <s v="Godos Cocina TÃ­pica"/>
    <n v="1"/>
    <n v="1"/>
    <x v="1"/>
    <x v="3"/>
    <x v="0"/>
    <n v="1"/>
    <n v="3120"/>
    <n v="0.82820837764554178"/>
  </r>
  <r>
    <s v="BLAUS"/>
    <s v="Blauer See Delikatessen"/>
    <n v="1"/>
    <n v="1"/>
    <x v="3"/>
    <x v="0"/>
    <x v="0"/>
    <n v="1"/>
    <n v="312"/>
    <n v="0.82886252124230064"/>
  </r>
  <r>
    <s v="VAFFE"/>
    <s v="Vaffeljernet"/>
    <n v="1"/>
    <n v="1"/>
    <x v="2"/>
    <x v="2"/>
    <x v="0"/>
    <n v="1"/>
    <n v="2064"/>
    <n v="0.82904283861917449"/>
  </r>
  <r>
    <s v="SAVEA"/>
    <s v="Save-a-lot Markets"/>
    <n v="2"/>
    <n v="1"/>
    <x v="2"/>
    <x v="1"/>
    <x v="0"/>
    <n v="1"/>
    <n v="8586"/>
    <n v="0.82920669024354876"/>
  </r>
  <r>
    <s v="ISLAT"/>
    <s v="Island Trading"/>
    <n v="2"/>
    <n v="1"/>
    <x v="2"/>
    <x v="1"/>
    <x v="0"/>
    <n v="1"/>
    <n v="1675.6"/>
    <n v="0.8304560401849026"/>
  </r>
  <r>
    <s v="PRINI"/>
    <s v="Princesa Isabel Vinhos"/>
    <n v="1"/>
    <n v="1"/>
    <x v="0"/>
    <x v="4"/>
    <x v="0"/>
    <n v="1"/>
    <n v="5342.4"/>
    <n v="0.83644098287417645"/>
  </r>
  <r>
    <s v="OCEAN"/>
    <s v="OcÃ©ano AtlÃ¡ntico Ltda."/>
    <n v="1"/>
    <n v="1"/>
    <x v="2"/>
    <x v="2"/>
    <x v="0"/>
    <n v="1"/>
    <n v="2520"/>
    <n v="0.83692558471951561"/>
  </r>
  <r>
    <s v="GREAL"/>
    <s v="Great Lakes Food Market"/>
    <n v="1"/>
    <n v="1"/>
    <x v="0"/>
    <x v="0"/>
    <x v="0"/>
    <n v="1"/>
    <n v="1064"/>
    <n v="0.83730982525303366"/>
  </r>
  <r>
    <s v="CONSH"/>
    <s v="Consolidated Holdings"/>
    <n v="1"/>
    <n v="1"/>
    <x v="2"/>
    <x v="0"/>
    <x v="0"/>
    <n v="1"/>
    <n v="806.4"/>
    <n v="0.83971536957898119"/>
  </r>
  <r>
    <s v="HUNGO"/>
    <s v="Hungry Owl All-Night Grocers"/>
    <n v="2"/>
    <n v="1"/>
    <x v="3"/>
    <x v="6"/>
    <x v="0"/>
    <n v="1"/>
    <n v="7830.16"/>
    <n v="0.83993341760179074"/>
  </r>
  <r>
    <s v="GODOS"/>
    <s v="Godos Cocina TÃ­pica"/>
    <n v="2"/>
    <n v="1"/>
    <x v="0"/>
    <x v="5"/>
    <x v="0"/>
    <n v="1"/>
    <n v="7352"/>
    <n v="0.84276292150302889"/>
  </r>
  <r>
    <s v="VICTE"/>
    <s v="Victuailles en stock"/>
    <n v="1"/>
    <n v="1"/>
    <x v="3"/>
    <x v="5"/>
    <x v="0"/>
    <n v="1"/>
    <n v="408"/>
    <n v="0.8432135429459332"/>
  </r>
  <r>
    <s v="SPLIR"/>
    <s v="Split Rail Beer &amp; Ale"/>
    <n v="1"/>
    <n v="1"/>
    <x v="3"/>
    <x v="5"/>
    <x v="0"/>
    <n v="1"/>
    <n v="996"/>
    <n v="0.8444213260611283"/>
  </r>
  <r>
    <s v="LAZYK"/>
    <s v="Lazy K Kountry Store"/>
    <n v="1"/>
    <n v="1"/>
    <x v="0"/>
    <x v="6"/>
    <x v="0"/>
    <n v="1"/>
    <n v="294"/>
    <n v="0.84508469432144839"/>
  </r>
  <r>
    <s v="ERNSH"/>
    <s v="Ernst Handel"/>
    <n v="1"/>
    <n v="1"/>
    <x v="3"/>
    <x v="5"/>
    <x v="1"/>
    <n v="2"/>
    <n v="12636"/>
    <n v="0.84530879962235761"/>
  </r>
  <r>
    <s v="LONEP"/>
    <s v="Lonesome Pine Restaurant"/>
    <n v="2"/>
    <n v="1"/>
    <x v="0"/>
    <x v="4"/>
    <x v="0"/>
    <n v="1"/>
    <n v="3077.6"/>
    <n v="0.84543278729404259"/>
  </r>
  <r>
    <s v="GOURL"/>
    <s v="Gourmet Lanchonetes"/>
    <n v="1"/>
    <n v="1"/>
    <x v="3"/>
    <x v="1"/>
    <x v="0"/>
    <n v="1"/>
    <n v="760"/>
    <n v="0.84548943778759456"/>
  </r>
  <r>
    <s v="QUEDE"/>
    <s v="Que DelÃ­cia"/>
    <n v="1"/>
    <n v="1"/>
    <x v="1"/>
    <x v="6"/>
    <x v="0"/>
    <n v="1"/>
    <n v="480"/>
    <n v="0.8460078415706318"/>
  </r>
  <r>
    <s v="DRACD"/>
    <s v="Drachenblut Delikatessen"/>
    <n v="1"/>
    <n v="1"/>
    <x v="0"/>
    <x v="2"/>
    <x v="0"/>
    <n v="1"/>
    <n v="600"/>
    <n v="0.84618135316368304"/>
  </r>
  <r>
    <s v="BERGS"/>
    <s v="Berglunds snabbkÃ¶p"/>
    <n v="2"/>
    <n v="1"/>
    <x v="2"/>
    <x v="5"/>
    <x v="0"/>
    <n v="1"/>
    <n v="7032.2"/>
    <n v="0.84653225538267896"/>
  </r>
  <r>
    <s v="HUNGO"/>
    <s v="Hungry Owl All-Night Grocers"/>
    <n v="2"/>
    <n v="1"/>
    <x v="2"/>
    <x v="7"/>
    <x v="0"/>
    <n v="1"/>
    <n v="9079"/>
    <n v="0.84670153606819576"/>
  </r>
  <r>
    <s v="COMMI"/>
    <s v="ComÃ©rcio Mineiro"/>
    <n v="2"/>
    <n v="1"/>
    <x v="0"/>
    <x v="6"/>
    <x v="0"/>
    <n v="1"/>
    <n v="360"/>
    <n v="0.8468181944245482"/>
  </r>
  <r>
    <s v="ERNSH"/>
    <s v="Ernst Handel"/>
    <n v="2"/>
    <n v="1"/>
    <x v="3"/>
    <x v="6"/>
    <x v="1"/>
    <n v="2"/>
    <n v="20657.599999999999"/>
    <n v="0.84684791255045344"/>
  </r>
  <r>
    <s v="ISLAT"/>
    <s v="Island Trading"/>
    <n v="2"/>
    <n v="1"/>
    <x v="2"/>
    <x v="6"/>
    <x v="0"/>
    <n v="1"/>
    <n v="1036"/>
    <n v="0.84817792979754081"/>
  </r>
  <r>
    <s v="GREAL"/>
    <s v="Great Lakes Food Market"/>
    <n v="1"/>
    <n v="1"/>
    <x v="1"/>
    <x v="7"/>
    <x v="0"/>
    <n v="1"/>
    <n v="2723"/>
    <n v="0.84818473152120455"/>
  </r>
  <r>
    <s v="RATTC"/>
    <s v="Rattlesnake Canyon Grocery"/>
    <n v="2"/>
    <n v="1"/>
    <x v="2"/>
    <x v="1"/>
    <x v="1"/>
    <n v="2"/>
    <n v="74920"/>
    <n v="0.85075275618290169"/>
  </r>
  <r>
    <s v="CENTC"/>
    <s v="Centro comercial Moctezuma"/>
    <n v="1"/>
    <n v="1"/>
    <x v="0"/>
    <x v="6"/>
    <x v="0"/>
    <n v="1"/>
    <n v="62.4"/>
    <n v="0.85143612201378416"/>
  </r>
  <r>
    <s v="FOLIG"/>
    <s v="Folies gourmandes"/>
    <n v="1"/>
    <n v="1"/>
    <x v="2"/>
    <x v="3"/>
    <x v="0"/>
    <n v="1"/>
    <n v="141.6"/>
    <n v="0.85446734947935366"/>
  </r>
  <r>
    <s v="PICCO"/>
    <s v="Piccolo und mehr"/>
    <n v="1"/>
    <n v="1"/>
    <x v="0"/>
    <x v="3"/>
    <x v="0"/>
    <n v="1"/>
    <n v="8190"/>
    <n v="0.85506283882964584"/>
  </r>
  <r>
    <s v="FOLKO"/>
    <s v="Folk och fÃ¤ HB"/>
    <n v="1"/>
    <n v="1"/>
    <x v="3"/>
    <x v="4"/>
    <x v="0"/>
    <n v="1"/>
    <n v="5936"/>
    <n v="0.855168112013175"/>
  </r>
  <r>
    <s v="LINOD"/>
    <s v="LINO-Delicateses"/>
    <n v="1"/>
    <n v="1"/>
    <x v="2"/>
    <x v="0"/>
    <x v="0"/>
    <n v="1"/>
    <n v="648"/>
    <n v="0.85556830056615008"/>
  </r>
  <r>
    <s v="LONEP"/>
    <s v="Lonesome Pine Restaurant"/>
    <n v="1"/>
    <n v="1"/>
    <x v="0"/>
    <x v="5"/>
    <x v="0"/>
    <n v="1"/>
    <n v="2968"/>
    <n v="0.85807435022829071"/>
  </r>
  <r>
    <s v="FAMIA"/>
    <s v="Familia Arquibaldo"/>
    <n v="1"/>
    <n v="1"/>
    <x v="2"/>
    <x v="1"/>
    <x v="0"/>
    <n v="1"/>
    <n v="1162"/>
    <n v="0.85816750690067356"/>
  </r>
  <r>
    <s v="THECR"/>
    <s v="The Cracker Box"/>
    <n v="1"/>
    <n v="1"/>
    <x v="3"/>
    <x v="6"/>
    <x v="0"/>
    <n v="1"/>
    <n v="736"/>
    <n v="0.85844205769323934"/>
  </r>
  <r>
    <s v="CONSH"/>
    <s v="Consolidated Holdings"/>
    <n v="1"/>
    <n v="1"/>
    <x v="0"/>
    <x v="6"/>
    <x v="0"/>
    <n v="1"/>
    <n v="33.6"/>
    <n v="0.86035719795958032"/>
  </r>
  <r>
    <s v="SPECD"/>
    <s v="SpÃ©cialitÃ©s du monde"/>
    <n v="1"/>
    <n v="1"/>
    <x v="0"/>
    <x v="5"/>
    <x v="0"/>
    <n v="1"/>
    <n v="366.45"/>
    <n v="0.86046554539854492"/>
  </r>
  <r>
    <s v="WHITC"/>
    <s v="White Clover Markets"/>
    <n v="3"/>
    <n v="1"/>
    <x v="0"/>
    <x v="5"/>
    <x v="0"/>
    <n v="1"/>
    <n v="2976.7"/>
    <n v="0.86074181387999471"/>
  </r>
  <r>
    <s v="TORTU"/>
    <s v="Tortuga Restaurante"/>
    <n v="3"/>
    <n v="1"/>
    <x v="0"/>
    <x v="2"/>
    <x v="0"/>
    <n v="1"/>
    <n v="2103.8000000000002"/>
    <n v="0.86229581123263443"/>
  </r>
  <r>
    <s v="QUEEN"/>
    <s v="Queen Cozinha"/>
    <n v="4"/>
    <n v="1"/>
    <x v="1"/>
    <x v="1"/>
    <x v="1"/>
    <n v="2"/>
    <n v="13627.5"/>
    <n v="0.8623664453980735"/>
  </r>
  <r>
    <s v="ANATR"/>
    <s v="Ana Trujillo Emparedados y helados"/>
    <n v="1"/>
    <n v="1"/>
    <x v="0"/>
    <x v="5"/>
    <x v="0"/>
    <n v="1"/>
    <n v="193.2"/>
    <n v="0.86325995869655969"/>
  </r>
  <r>
    <s v="HILAA"/>
    <s v="HILARION-Abastos"/>
    <n v="3"/>
    <n v="1"/>
    <x v="2"/>
    <x v="1"/>
    <x v="0"/>
    <n v="1"/>
    <n v="3708"/>
    <n v="0.86347072777064604"/>
  </r>
  <r>
    <s v="WELLI"/>
    <s v="Wellington Importadora"/>
    <n v="2"/>
    <n v="1"/>
    <x v="3"/>
    <x v="3"/>
    <x v="0"/>
    <n v="1"/>
    <n v="7780"/>
    <n v="0.86462780669354244"/>
  </r>
  <r>
    <s v="HILAA"/>
    <s v="HILARION-Abastos"/>
    <n v="1"/>
    <n v="1"/>
    <x v="3"/>
    <x v="2"/>
    <x v="0"/>
    <n v="1"/>
    <n v="3456"/>
    <n v="0.86659110635462766"/>
  </r>
  <r>
    <s v="FOLKO"/>
    <s v="Folk och fÃ¤ HB"/>
    <n v="2"/>
    <n v="1"/>
    <x v="0"/>
    <x v="3"/>
    <x v="0"/>
    <n v="1"/>
    <n v="2448"/>
    <n v="0.86660596822354097"/>
  </r>
  <r>
    <s v="TRADH"/>
    <s v="TradiÃ§Ã£o Hipermercados"/>
    <n v="1"/>
    <n v="1"/>
    <x v="0"/>
    <x v="6"/>
    <x v="0"/>
    <n v="1"/>
    <n v="1035.5999999999999"/>
    <n v="0.8706322468547143"/>
  </r>
  <r>
    <s v="SUPRD"/>
    <s v="SuprÃªmes dÃ©lices"/>
    <n v="2"/>
    <n v="1"/>
    <x v="0"/>
    <x v="4"/>
    <x v="0"/>
    <n v="1"/>
    <n v="4457.6000000000004"/>
    <n v="0.87491912053047194"/>
  </r>
  <r>
    <s v="FOLIG"/>
    <s v="Folies gourmandes"/>
    <n v="1"/>
    <n v="1"/>
    <x v="0"/>
    <x v="4"/>
    <x v="0"/>
    <n v="1"/>
    <n v="5535"/>
    <n v="0.87609915671076899"/>
  </r>
  <r>
    <s v="ISLAT"/>
    <s v="Island Trading"/>
    <n v="3"/>
    <n v="1"/>
    <x v="0"/>
    <x v="1"/>
    <x v="0"/>
    <n v="1"/>
    <n v="2990.4"/>
    <n v="0.87707048986110037"/>
  </r>
  <r>
    <s v="GOURL"/>
    <s v="Gourmet Lanchonetes"/>
    <n v="2"/>
    <n v="1"/>
    <x v="1"/>
    <x v="0"/>
    <x v="0"/>
    <n v="1"/>
    <n v="6600"/>
    <n v="0.87734342998198844"/>
  </r>
  <r>
    <s v="OLDWO"/>
    <s v="Old World Delicatessen"/>
    <n v="1"/>
    <n v="1"/>
    <x v="0"/>
    <x v="1"/>
    <x v="0"/>
    <n v="1"/>
    <n v="6300"/>
    <n v="0.87830061418118044"/>
  </r>
  <r>
    <s v="BLAUS"/>
    <s v="Blauer See Delikatessen"/>
    <n v="1"/>
    <n v="1"/>
    <x v="3"/>
    <x v="1"/>
    <x v="0"/>
    <n v="1"/>
    <n v="1008"/>
    <n v="0.87961718892085972"/>
  </r>
  <r>
    <s v="OLDWO"/>
    <s v="Old World Delicatessen"/>
    <n v="1"/>
    <n v="1"/>
    <x v="2"/>
    <x v="6"/>
    <x v="0"/>
    <n v="1"/>
    <n v="5000"/>
    <n v="0.88081284535500448"/>
  </r>
  <r>
    <s v="SAVEA"/>
    <s v="Save-a-lot Markets"/>
    <n v="1"/>
    <n v="1"/>
    <x v="3"/>
    <x v="1"/>
    <x v="0"/>
    <n v="1"/>
    <n v="1032"/>
    <n v="0.8818451467299534"/>
  </r>
  <r>
    <s v="QUICK"/>
    <s v="QUICK-Stop"/>
    <n v="4"/>
    <n v="1"/>
    <x v="0"/>
    <x v="3"/>
    <x v="1"/>
    <n v="2"/>
    <n v="54323.6"/>
    <n v="0.88364457387749074"/>
  </r>
  <r>
    <s v="QUICK"/>
    <s v="QUICK-Stop"/>
    <n v="4"/>
    <n v="1"/>
    <x v="0"/>
    <x v="0"/>
    <x v="1"/>
    <n v="2"/>
    <n v="14978.6"/>
    <n v="0.8849797865325606"/>
  </r>
  <r>
    <s v="LEHMS"/>
    <s v="Lehmanns Marktstand"/>
    <n v="2"/>
    <n v="1"/>
    <x v="0"/>
    <x v="7"/>
    <x v="0"/>
    <n v="1"/>
    <n v="3856.5"/>
    <n v="0.88569067738725749"/>
  </r>
  <r>
    <s v="BERGS"/>
    <s v="Berglunds snabbkÃ¶p"/>
    <n v="2"/>
    <n v="1"/>
    <x v="3"/>
    <x v="2"/>
    <x v="0"/>
    <n v="1"/>
    <n v="2912"/>
    <n v="0.88717592644611931"/>
  </r>
  <r>
    <s v="ISLAT"/>
    <s v="Island Trading"/>
    <n v="1"/>
    <n v="1"/>
    <x v="1"/>
    <x v="3"/>
    <x v="0"/>
    <n v="1"/>
    <n v="328"/>
    <n v="0.8884451467684259"/>
  </r>
  <r>
    <s v="OLDWO"/>
    <s v="Old World Delicatessen"/>
    <n v="1"/>
    <n v="1"/>
    <x v="0"/>
    <x v="5"/>
    <x v="0"/>
    <n v="1"/>
    <n v="1745"/>
    <n v="0.89043694251849859"/>
  </r>
  <r>
    <s v="WHITC"/>
    <s v="White Clover Markets"/>
    <n v="1"/>
    <n v="1"/>
    <x v="0"/>
    <x v="0"/>
    <x v="0"/>
    <n v="1"/>
    <n v="1596"/>
    <n v="0.89067228215050021"/>
  </r>
  <r>
    <s v="FOLIG"/>
    <s v="Folies gourmandes"/>
    <n v="1"/>
    <n v="1"/>
    <x v="2"/>
    <x v="6"/>
    <x v="0"/>
    <n v="1"/>
    <n v="832"/>
    <n v="0.89089750469792972"/>
  </r>
  <r>
    <s v="TOMSP"/>
    <s v="Toms SpezialitÃ¤ten"/>
    <n v="1"/>
    <n v="1"/>
    <x v="1"/>
    <x v="5"/>
    <x v="0"/>
    <n v="1"/>
    <n v="438"/>
    <n v="0.89182194151464045"/>
  </r>
  <r>
    <s v="FRANR"/>
    <s v="France restauration"/>
    <n v="1"/>
    <n v="1"/>
    <x v="3"/>
    <x v="4"/>
    <x v="0"/>
    <n v="1"/>
    <n v="636"/>
    <n v="0.89275264531707521"/>
  </r>
  <r>
    <s v="ROMEY"/>
    <s v="Romero y tomillo"/>
    <n v="1"/>
    <n v="1"/>
    <x v="0"/>
    <x v="1"/>
    <x v="0"/>
    <n v="1"/>
    <n v="237.6"/>
    <n v="0.8931173670779724"/>
  </r>
  <r>
    <s v="SAVEA"/>
    <s v="Save-a-lot Markets"/>
    <n v="1"/>
    <n v="1"/>
    <x v="1"/>
    <x v="7"/>
    <x v="1"/>
    <n v="2"/>
    <n v="14945"/>
    <n v="0.8966982288955353"/>
  </r>
  <r>
    <s v="MORGK"/>
    <s v="Morgenstern Gesundkost"/>
    <n v="2"/>
    <n v="1"/>
    <x v="0"/>
    <x v="2"/>
    <x v="1"/>
    <n v="2"/>
    <n v="12303"/>
    <n v="0.8970862549839842"/>
  </r>
  <r>
    <s v="SANTG"/>
    <s v="SantÃ© Gourmet"/>
    <n v="2"/>
    <n v="1"/>
    <x v="0"/>
    <x v="4"/>
    <x v="0"/>
    <n v="1"/>
    <n v="1156.8"/>
    <n v="0.89804057881506072"/>
  </r>
  <r>
    <s v="QUEEN"/>
    <s v="Queen Cozinha"/>
    <n v="3"/>
    <n v="1"/>
    <x v="0"/>
    <x v="2"/>
    <x v="1"/>
    <n v="2"/>
    <n v="23331.200000000001"/>
    <n v="0.89918743484145847"/>
  </r>
  <r>
    <s v="LAZYK"/>
    <s v="Lazy K Kountry Store"/>
    <n v="1"/>
    <n v="1"/>
    <x v="2"/>
    <x v="2"/>
    <x v="0"/>
    <n v="1"/>
    <n v="840"/>
    <n v="0.89928203582367716"/>
  </r>
  <r>
    <s v="FOLKO"/>
    <s v="Folk och fÃ¤ HB"/>
    <n v="1"/>
    <n v="1"/>
    <x v="2"/>
    <x v="2"/>
    <x v="0"/>
    <n v="1"/>
    <n v="3340.8"/>
    <n v="0.8998495618358201"/>
  </r>
  <r>
    <s v="SAVEA"/>
    <s v="Save-a-lot Markets"/>
    <n v="1"/>
    <n v="1"/>
    <x v="3"/>
    <x v="2"/>
    <x v="0"/>
    <n v="1"/>
    <n v="5160"/>
    <n v="0.89996543010438212"/>
  </r>
  <r>
    <s v="VICTE"/>
    <s v="Victuailles en stock"/>
    <n v="1"/>
    <n v="1"/>
    <x v="2"/>
    <x v="5"/>
    <x v="0"/>
    <n v="1"/>
    <n v="400"/>
    <n v="0.90063699372331862"/>
  </r>
  <r>
    <s v="MORGK"/>
    <s v="Morgenstern Gesundkost"/>
    <n v="1"/>
    <n v="1"/>
    <x v="0"/>
    <x v="7"/>
    <x v="0"/>
    <n v="1"/>
    <n v="1843.8"/>
    <n v="0.90077611719389195"/>
  </r>
  <r>
    <s v="BONAP"/>
    <s v="Bon app'"/>
    <n v="1"/>
    <n v="1"/>
    <x v="2"/>
    <x v="6"/>
    <x v="0"/>
    <n v="1"/>
    <n v="480"/>
    <n v="0.90119922226001647"/>
  </r>
  <r>
    <s v="EASTC"/>
    <s v="Eastern Connection"/>
    <n v="1"/>
    <n v="1"/>
    <x v="1"/>
    <x v="6"/>
    <x v="0"/>
    <n v="1"/>
    <n v="3883.5"/>
    <n v="0.90306248131318667"/>
  </r>
  <r>
    <s v="SEVES"/>
    <s v="Seven Seas Imports"/>
    <n v="1"/>
    <n v="1"/>
    <x v="2"/>
    <x v="1"/>
    <x v="0"/>
    <n v="1"/>
    <n v="1152"/>
    <n v="0.90386911813901383"/>
  </r>
  <r>
    <s v="LILAS"/>
    <s v="LILA-Supermercado"/>
    <n v="2"/>
    <n v="1"/>
    <x v="2"/>
    <x v="6"/>
    <x v="0"/>
    <n v="1"/>
    <n v="1374.24"/>
    <n v="0.90422574807194933"/>
  </r>
  <r>
    <s v="BERGS"/>
    <s v="Berglunds snabbkÃ¶p"/>
    <n v="2"/>
    <n v="1"/>
    <x v="2"/>
    <x v="1"/>
    <x v="1"/>
    <n v="2"/>
    <n v="30313.5"/>
    <n v="0.90523956299394914"/>
  </r>
  <r>
    <s v="CHOPS"/>
    <s v="Chop-suey Chinese"/>
    <n v="1"/>
    <n v="1"/>
    <x v="0"/>
    <x v="3"/>
    <x v="0"/>
    <n v="1"/>
    <n v="2822.4"/>
    <n v="0.90589366702094054"/>
  </r>
  <r>
    <s v="GODOS"/>
    <s v="Godos Cocina TÃ­pica"/>
    <n v="2"/>
    <n v="1"/>
    <x v="1"/>
    <x v="5"/>
    <x v="0"/>
    <n v="1"/>
    <n v="3020"/>
    <n v="0.90660510012180695"/>
  </r>
  <r>
    <s v="TRAIH"/>
    <s v="Trail's Head Gourmet Provisioners"/>
    <n v="1"/>
    <n v="1"/>
    <x v="1"/>
    <x v="1"/>
    <x v="0"/>
    <n v="1"/>
    <n v="450"/>
    <n v="0.90887887613331786"/>
  </r>
  <r>
    <s v="TRADH"/>
    <s v="TradiÃ§Ã£o Hipermercados"/>
    <n v="2"/>
    <n v="1"/>
    <x v="0"/>
    <x v="7"/>
    <x v="0"/>
    <n v="1"/>
    <n v="1770"/>
    <n v="0.90909823956175517"/>
  </r>
  <r>
    <s v="CHOPS"/>
    <s v="Chop-suey Chinese"/>
    <n v="1"/>
    <n v="1"/>
    <x v="0"/>
    <x v="1"/>
    <x v="0"/>
    <n v="1"/>
    <n v="378"/>
    <n v="0.9112155362405181"/>
  </r>
  <r>
    <s v="FOLIG"/>
    <s v="Folies gourmandes"/>
    <n v="1"/>
    <n v="1"/>
    <x v="1"/>
    <x v="2"/>
    <x v="0"/>
    <n v="1"/>
    <n v="2640"/>
    <n v="0.91274893114697842"/>
  </r>
  <r>
    <s v="SAVEA"/>
    <s v="Save-a-lot Markets"/>
    <n v="1"/>
    <n v="1"/>
    <x v="3"/>
    <x v="6"/>
    <x v="0"/>
    <n v="1"/>
    <n v="2944"/>
    <n v="0.91355281390192722"/>
  </r>
  <r>
    <s v="LAUGB"/>
    <s v="Laughing Bacchus Wine Cellars"/>
    <n v="1"/>
    <n v="1"/>
    <x v="3"/>
    <x v="6"/>
    <x v="0"/>
    <n v="1"/>
    <n v="616"/>
    <n v="0.91433402993428881"/>
  </r>
  <r>
    <s v="VICTE"/>
    <s v="Victuailles en stock"/>
    <n v="3"/>
    <n v="1"/>
    <x v="3"/>
    <x v="7"/>
    <x v="0"/>
    <n v="1"/>
    <n v="4932.3999999999996"/>
    <n v="0.91700522854855293"/>
  </r>
  <r>
    <s v="SANTG"/>
    <s v="SantÃ© Gourmet"/>
    <n v="1"/>
    <n v="1"/>
    <x v="0"/>
    <x v="5"/>
    <x v="0"/>
    <n v="1"/>
    <n v="523.5"/>
    <n v="0.91767541552350884"/>
  </r>
  <r>
    <s v="EASTC"/>
    <s v="Eastern Connection"/>
    <n v="2"/>
    <n v="1"/>
    <x v="1"/>
    <x v="7"/>
    <x v="1"/>
    <n v="2"/>
    <n v="10485"/>
    <n v="0.91865486931002061"/>
  </r>
  <r>
    <s v="GOURL"/>
    <s v="Gourmet Lanchonetes"/>
    <n v="1"/>
    <n v="1"/>
    <x v="1"/>
    <x v="1"/>
    <x v="0"/>
    <n v="1"/>
    <n v="775"/>
    <n v="0.9221614903990889"/>
  </r>
  <r>
    <s v="ERNSH"/>
    <s v="Ernst Handel"/>
    <n v="3"/>
    <n v="1"/>
    <x v="2"/>
    <x v="7"/>
    <x v="1"/>
    <n v="2"/>
    <n v="17022"/>
    <n v="0.92253397308417329"/>
  </r>
  <r>
    <s v="RANCH"/>
    <s v="Rancho grande"/>
    <n v="1"/>
    <n v="1"/>
    <x v="2"/>
    <x v="1"/>
    <x v="0"/>
    <n v="1"/>
    <n v="3689"/>
    <n v="0.92268562563049195"/>
  </r>
  <r>
    <s v="AROUT"/>
    <s v="Around the Horn"/>
    <n v="1"/>
    <n v="1"/>
    <x v="3"/>
    <x v="6"/>
    <x v="0"/>
    <n v="1"/>
    <n v="540.4"/>
    <n v="0.92499289107715721"/>
  </r>
  <r>
    <s v="HILAA"/>
    <s v="HILARION-Abastos"/>
    <n v="4"/>
    <n v="1"/>
    <x v="0"/>
    <x v="6"/>
    <x v="0"/>
    <n v="1"/>
    <n v="4801.5"/>
    <n v="0.92691445014927376"/>
  </r>
  <r>
    <s v="WILMK"/>
    <s v="Wilman Kala"/>
    <n v="1"/>
    <n v="1"/>
    <x v="0"/>
    <x v="3"/>
    <x v="0"/>
    <n v="1"/>
    <n v="840"/>
    <n v="0.92732893473246392"/>
  </r>
  <r>
    <s v="BOTTM"/>
    <s v="Bottom-Dollar Markets"/>
    <n v="4"/>
    <n v="1"/>
    <x v="0"/>
    <x v="1"/>
    <x v="0"/>
    <n v="1"/>
    <n v="4403"/>
    <n v="0.92772427031079285"/>
  </r>
  <r>
    <s v="OTTIK"/>
    <s v="Ottilies KÃ¤seladen"/>
    <n v="1"/>
    <n v="1"/>
    <x v="1"/>
    <x v="6"/>
    <x v="0"/>
    <n v="1"/>
    <n v="965"/>
    <n v="0.92785036984435021"/>
  </r>
  <r>
    <s v="HUNGO"/>
    <s v="Hungry Owl All-Night Grocers"/>
    <n v="1"/>
    <n v="1"/>
    <x v="3"/>
    <x v="5"/>
    <x v="0"/>
    <n v="1"/>
    <n v="2080"/>
    <n v="0.9282803944105662"/>
  </r>
  <r>
    <s v="VICTE"/>
    <s v="Victuailles en stock"/>
    <n v="2"/>
    <n v="1"/>
    <x v="0"/>
    <x v="2"/>
    <x v="0"/>
    <n v="1"/>
    <n v="3356"/>
    <n v="0.92831497719594136"/>
  </r>
  <r>
    <s v="WARTH"/>
    <s v="Wartian Herkku"/>
    <n v="1"/>
    <n v="1"/>
    <x v="2"/>
    <x v="5"/>
    <x v="0"/>
    <n v="1"/>
    <n v="584"/>
    <n v="0.93392547667346482"/>
  </r>
  <r>
    <s v="HILAA"/>
    <s v="HILARION-Abastos"/>
    <n v="2"/>
    <n v="1"/>
    <x v="1"/>
    <x v="6"/>
    <x v="0"/>
    <n v="1"/>
    <n v="4944"/>
    <n v="0.93434166699867416"/>
  </r>
  <r>
    <s v="BOTTM"/>
    <s v="Bottom-Dollar Markets"/>
    <n v="1"/>
    <n v="1"/>
    <x v="2"/>
    <x v="6"/>
    <x v="0"/>
    <n v="1"/>
    <n v="1347.5"/>
    <n v="0.93475816517352461"/>
  </r>
  <r>
    <s v="LINOD"/>
    <s v="LINO-Delicateses"/>
    <n v="1"/>
    <n v="1"/>
    <x v="3"/>
    <x v="2"/>
    <x v="0"/>
    <n v="1"/>
    <n v="8352"/>
    <n v="0.93734558207393137"/>
  </r>
  <r>
    <s v="FAMIA"/>
    <s v="Familia Arquibaldo"/>
    <n v="2"/>
    <n v="1"/>
    <x v="0"/>
    <x v="5"/>
    <x v="0"/>
    <n v="1"/>
    <n v="1255.8"/>
    <n v="0.93802542903746444"/>
  </r>
  <r>
    <s v="SEVES"/>
    <s v="Seven Seas Imports"/>
    <n v="1"/>
    <n v="1"/>
    <x v="2"/>
    <x v="4"/>
    <x v="0"/>
    <n v="1"/>
    <n v="3052.8"/>
    <n v="0.94080375589712972"/>
  </r>
  <r>
    <s v="DRACD"/>
    <s v="Drachenblut Delikatessen"/>
    <n v="1"/>
    <n v="1"/>
    <x v="1"/>
    <x v="2"/>
    <x v="0"/>
    <n v="1"/>
    <n v="4200"/>
    <n v="0.94141461558582795"/>
  </r>
  <r>
    <s v="ERNSH"/>
    <s v="Ernst Handel"/>
    <n v="5"/>
    <n v="1"/>
    <x v="0"/>
    <x v="5"/>
    <x v="1"/>
    <n v="2"/>
    <n v="10120.200000000001"/>
    <n v="0.94214637585939265"/>
  </r>
  <r>
    <s v="SUPRD"/>
    <s v="SuprÃªmes dÃ©lices"/>
    <n v="3"/>
    <n v="1"/>
    <x v="0"/>
    <x v="1"/>
    <x v="1"/>
    <n v="2"/>
    <n v="13294.8"/>
    <n v="0.94309234834883693"/>
  </r>
  <r>
    <s v="ANTON"/>
    <s v="Antonio Moreno TaquerÃ­a"/>
    <n v="2"/>
    <n v="1"/>
    <x v="1"/>
    <x v="1"/>
    <x v="1"/>
    <n v="2"/>
    <n v="12500"/>
    <n v="0.94505208862056611"/>
  </r>
  <r>
    <s v="QUICK"/>
    <s v="QUICK-Stop"/>
    <n v="1"/>
    <n v="1"/>
    <x v="2"/>
    <x v="5"/>
    <x v="0"/>
    <n v="1"/>
    <n v="6304"/>
    <n v="0.94527980285405488"/>
  </r>
  <r>
    <s v="GREAL"/>
    <s v="Great Lakes Food Market"/>
    <n v="1"/>
    <n v="1"/>
    <x v="1"/>
    <x v="5"/>
    <x v="0"/>
    <n v="1"/>
    <n v="285"/>
    <n v="0.9460292589987368"/>
  </r>
  <r>
    <s v="WELLI"/>
    <s v="Wellington Importadora"/>
    <n v="1"/>
    <n v="1"/>
    <x v="1"/>
    <x v="0"/>
    <x v="0"/>
    <n v="1"/>
    <n v="1400"/>
    <n v="0.94731103663013017"/>
  </r>
  <r>
    <s v="SPLIR"/>
    <s v="Split Rail Beer &amp; Ale"/>
    <n v="1"/>
    <n v="1"/>
    <x v="0"/>
    <x v="2"/>
    <x v="0"/>
    <n v="1"/>
    <n v="1088"/>
    <n v="0.94818627104884645"/>
  </r>
  <r>
    <s v="FAMIA"/>
    <s v="Familia Arquibaldo"/>
    <n v="1"/>
    <n v="1"/>
    <x v="0"/>
    <x v="2"/>
    <x v="0"/>
    <n v="1"/>
    <n v="700"/>
    <n v="0.94898964584009493"/>
  </r>
  <r>
    <s v="BLAUS"/>
    <s v="Blauer See Delikatessen"/>
    <n v="2"/>
    <n v="1"/>
    <x v="2"/>
    <x v="5"/>
    <x v="0"/>
    <n v="1"/>
    <n v="530"/>
    <n v="0.94964950600836928"/>
  </r>
  <r>
    <s v="TRADH"/>
    <s v="TradiÃ§Ã£o Hipermercados"/>
    <n v="3"/>
    <n v="1"/>
    <x v="0"/>
    <x v="5"/>
    <x v="0"/>
    <n v="1"/>
    <n v="4971"/>
    <n v="0.95020250255224592"/>
  </r>
  <r>
    <s v="BOTTM"/>
    <s v="Bottom-Dollar Markets"/>
    <n v="2"/>
    <n v="1"/>
    <x v="0"/>
    <x v="7"/>
    <x v="0"/>
    <n v="1"/>
    <n v="3380"/>
    <n v="0.95028321851608211"/>
  </r>
  <r>
    <s v="CHOPS"/>
    <s v="Chop-suey Chinese"/>
    <n v="1"/>
    <n v="1"/>
    <x v="1"/>
    <x v="1"/>
    <x v="0"/>
    <n v="1"/>
    <n v="1080"/>
    <n v="0.95057882383510939"/>
  </r>
  <r>
    <s v="VAFFE"/>
    <s v="Vaffeljernet"/>
    <n v="1"/>
    <n v="1"/>
    <x v="3"/>
    <x v="7"/>
    <x v="0"/>
    <n v="1"/>
    <n v="2280"/>
    <n v="0.95145555073474264"/>
  </r>
  <r>
    <s v="SPLIR"/>
    <s v="Split Rail Beer &amp; Ale"/>
    <n v="1"/>
    <n v="1"/>
    <x v="3"/>
    <x v="7"/>
    <x v="0"/>
    <n v="1"/>
    <n v="1756"/>
    <n v="0.9515756047660171"/>
  </r>
  <r>
    <s v="LAMAI"/>
    <s v="La maison d'Asie"/>
    <n v="1"/>
    <n v="1"/>
    <x v="3"/>
    <x v="5"/>
    <x v="0"/>
    <n v="1"/>
    <n v="6304"/>
    <n v="0.95251668360016928"/>
  </r>
  <r>
    <s v="BONAP"/>
    <s v="Bon app'"/>
    <n v="3"/>
    <n v="1"/>
    <x v="0"/>
    <x v="0"/>
    <x v="0"/>
    <n v="1"/>
    <n v="8141.4"/>
    <n v="0.95292298918793439"/>
  </r>
  <r>
    <s v="QUEDE"/>
    <s v="Que DelÃ­cia"/>
    <n v="1"/>
    <n v="1"/>
    <x v="2"/>
    <x v="5"/>
    <x v="0"/>
    <n v="1"/>
    <n v="3104.8"/>
    <n v="0.953412406705758"/>
  </r>
  <r>
    <s v="GODOS"/>
    <s v="Godos Cocina TÃ­pica"/>
    <n v="1"/>
    <n v="1"/>
    <x v="3"/>
    <x v="1"/>
    <x v="0"/>
    <n v="1"/>
    <n v="1560"/>
    <n v="0.95351454118539858"/>
  </r>
  <r>
    <s v="VICTE"/>
    <s v="Victuailles en stock"/>
    <n v="1"/>
    <n v="1"/>
    <x v="3"/>
    <x v="4"/>
    <x v="0"/>
    <n v="1"/>
    <n v="600"/>
    <n v="0.95357803274080588"/>
  </r>
  <r>
    <s v="CHOPS"/>
    <s v="Chop-suey Chinese"/>
    <n v="3"/>
    <n v="1"/>
    <x v="0"/>
    <x v="0"/>
    <x v="0"/>
    <n v="1"/>
    <n v="4432"/>
    <n v="0.95358866499304629"/>
  </r>
  <r>
    <s v="QUEDE"/>
    <s v="Que DelÃ­cia"/>
    <n v="1"/>
    <n v="1"/>
    <x v="1"/>
    <x v="7"/>
    <x v="0"/>
    <n v="1"/>
    <n v="1860"/>
    <n v="0.95413498435420485"/>
  </r>
  <r>
    <s v="BOTTM"/>
    <s v="Bottom-Dollar Markets"/>
    <n v="2"/>
    <n v="1"/>
    <x v="1"/>
    <x v="2"/>
    <x v="0"/>
    <n v="1"/>
    <n v="712.5"/>
    <n v="0.95420406755681386"/>
  </r>
  <r>
    <s v="ANTON"/>
    <s v="Antonio Moreno TaquerÃ­a"/>
    <n v="2"/>
    <n v="1"/>
    <x v="0"/>
    <x v="2"/>
    <x v="0"/>
    <n v="1"/>
    <n v="5665"/>
    <n v="0.95430336671627558"/>
  </r>
  <r>
    <s v="CHOPS"/>
    <s v="Chop-suey Chinese"/>
    <n v="1"/>
    <n v="1"/>
    <x v="0"/>
    <x v="2"/>
    <x v="0"/>
    <n v="1"/>
    <n v="2880"/>
    <n v="0.9568545441994788"/>
  </r>
  <r>
    <s v="FOLKO"/>
    <s v="Folk och fÃ¤ HB"/>
    <n v="1"/>
    <n v="1"/>
    <x v="1"/>
    <x v="7"/>
    <x v="0"/>
    <n v="1"/>
    <n v="8550"/>
    <n v="0.95797242900367141"/>
  </r>
  <r>
    <s v="REGGC"/>
    <s v="Reggiani Caseifici"/>
    <n v="1"/>
    <n v="1"/>
    <x v="0"/>
    <x v="6"/>
    <x v="0"/>
    <n v="1"/>
    <n v="386"/>
    <n v="0.96067170166727278"/>
  </r>
  <r>
    <s v="LILAS"/>
    <s v="LILA-Supermercado"/>
    <n v="2"/>
    <n v="1"/>
    <x v="2"/>
    <x v="0"/>
    <x v="0"/>
    <n v="1"/>
    <n v="3080"/>
    <n v="0.96143492679965414"/>
  </r>
  <r>
    <s v="BERGS"/>
    <s v="Berglunds snabbkÃ¶p"/>
    <n v="1"/>
    <n v="1"/>
    <x v="2"/>
    <x v="3"/>
    <x v="0"/>
    <n v="1"/>
    <n v="4951.6000000000004"/>
    <n v="0.9616934004149863"/>
  </r>
  <r>
    <s v="LINOD"/>
    <s v="LINO-Delicateses"/>
    <n v="3"/>
    <n v="1"/>
    <x v="0"/>
    <x v="6"/>
    <x v="0"/>
    <n v="1"/>
    <n v="6462.4"/>
    <n v="0.9619344786153059"/>
  </r>
  <r>
    <s v="QUEEN"/>
    <s v="Queen Cozinha"/>
    <n v="1"/>
    <n v="1"/>
    <x v="0"/>
    <x v="7"/>
    <x v="0"/>
    <n v="1"/>
    <n v="1980"/>
    <n v="0.96279766728485527"/>
  </r>
  <r>
    <s v="WELLI"/>
    <s v="Wellington Importadora"/>
    <n v="1"/>
    <n v="1"/>
    <x v="0"/>
    <x v="5"/>
    <x v="0"/>
    <n v="1"/>
    <n v="1292.4000000000001"/>
    <n v="0.96367434986834377"/>
  </r>
  <r>
    <s v="FRANK"/>
    <s v="Frankenversand"/>
    <n v="1"/>
    <n v="1"/>
    <x v="1"/>
    <x v="1"/>
    <x v="0"/>
    <n v="1"/>
    <n v="1898.75"/>
    <n v="0.96595829954897139"/>
  </r>
  <r>
    <s v="WOLZA"/>
    <s v="Wolski  Zajazd"/>
    <n v="2"/>
    <n v="1"/>
    <x v="0"/>
    <x v="5"/>
    <x v="0"/>
    <n v="1"/>
    <n v="2149.8000000000002"/>
    <n v="0.96605646100244114"/>
  </r>
  <r>
    <s v="BSBEV"/>
    <s v="B's Beverages"/>
    <n v="1"/>
    <n v="1"/>
    <x v="3"/>
    <x v="6"/>
    <x v="0"/>
    <n v="1"/>
    <n v="588"/>
    <n v="0.96710246921233534"/>
  </r>
  <r>
    <s v="LAMAI"/>
    <s v="La maison d'Asie"/>
    <n v="1"/>
    <n v="1"/>
    <x v="1"/>
    <x v="4"/>
    <x v="0"/>
    <n v="1"/>
    <n v="1824"/>
    <n v="0.96850335228679652"/>
  </r>
  <r>
    <s v="PRINI"/>
    <s v="Princesa Isabel Vinhos"/>
    <n v="1"/>
    <n v="1"/>
    <x v="1"/>
    <x v="7"/>
    <x v="0"/>
    <n v="1"/>
    <n v="3168"/>
    <n v="0.96902223918268005"/>
  </r>
  <r>
    <s v="MEREP"/>
    <s v="MÃ¨re Paillarde"/>
    <n v="3"/>
    <n v="1"/>
    <x v="0"/>
    <x v="7"/>
    <x v="0"/>
    <n v="1"/>
    <n v="7072"/>
    <n v="0.96926340367548258"/>
  </r>
  <r>
    <s v="LINOD"/>
    <s v="LINO-Delicateses"/>
    <n v="2"/>
    <n v="1"/>
    <x v="0"/>
    <x v="7"/>
    <x v="0"/>
    <n v="1"/>
    <n v="1280"/>
    <n v="0.96974804253382996"/>
  </r>
  <r>
    <s v="LEHMS"/>
    <s v="Lehmanns Marktstand"/>
    <n v="1"/>
    <n v="1"/>
    <x v="2"/>
    <x v="2"/>
    <x v="0"/>
    <n v="1"/>
    <n v="2100"/>
    <n v="0.97014999347348962"/>
  </r>
  <r>
    <s v="SEVES"/>
    <s v="Seven Seas Imports"/>
    <n v="1"/>
    <n v="1"/>
    <x v="3"/>
    <x v="2"/>
    <x v="0"/>
    <n v="1"/>
    <n v="3072"/>
    <n v="0.97112479942151653"/>
  </r>
  <r>
    <s v="WARTH"/>
    <s v="Wartian Herkku"/>
    <n v="3"/>
    <n v="1"/>
    <x v="0"/>
    <x v="0"/>
    <x v="1"/>
    <n v="2"/>
    <n v="12268"/>
    <n v="0.97139548526414354"/>
  </r>
  <r>
    <s v="BLAUS"/>
    <s v="Blauer See Delikatessen"/>
    <n v="1"/>
    <n v="1"/>
    <x v="2"/>
    <x v="3"/>
    <x v="0"/>
    <n v="1"/>
    <n v="1043"/>
    <n v="0.97146408026267539"/>
  </r>
  <r>
    <s v="WARTH"/>
    <s v="Wartian Herkku"/>
    <n v="1"/>
    <n v="1"/>
    <x v="3"/>
    <x v="2"/>
    <x v="0"/>
    <n v="1"/>
    <n v="1459.2"/>
    <n v="0.97200055965123666"/>
  </r>
  <r>
    <s v="WANDK"/>
    <s v="Die Wandernde Kuh"/>
    <n v="1"/>
    <n v="1"/>
    <x v="0"/>
    <x v="4"/>
    <x v="0"/>
    <n v="1"/>
    <n v="1019.2"/>
    <n v="0.97232914512157587"/>
  </r>
  <r>
    <s v="BLONP"/>
    <s v="Blondesddsl pÃ¨re et fils"/>
    <n v="2"/>
    <n v="1"/>
    <x v="3"/>
    <x v="0"/>
    <x v="0"/>
    <n v="1"/>
    <n v="8504"/>
    <n v="0.97374342145509241"/>
  </r>
  <r>
    <s v="COMMI"/>
    <s v="ComÃ©rcio Mineiro"/>
    <n v="1"/>
    <n v="1"/>
    <x v="2"/>
    <x v="5"/>
    <x v="0"/>
    <n v="1"/>
    <n v="960"/>
    <n v="0.97404719259045236"/>
  </r>
  <r>
    <s v="REGGC"/>
    <s v="Reggiani Caseifici"/>
    <n v="2"/>
    <n v="1"/>
    <x v="0"/>
    <x v="0"/>
    <x v="0"/>
    <n v="1"/>
    <n v="2954"/>
    <n v="0.97411999801399041"/>
  </r>
  <r>
    <s v="QUEEN"/>
    <s v="Queen Cozinha"/>
    <n v="1"/>
    <n v="1"/>
    <x v="0"/>
    <x v="1"/>
    <x v="1"/>
    <n v="2"/>
    <n v="59024"/>
    <n v="0.97439765682560586"/>
  </r>
  <r>
    <s v="BLONP"/>
    <s v="Blondesddsl pÃ¨re et fils"/>
    <n v="1"/>
    <n v="1"/>
    <x v="2"/>
    <x v="1"/>
    <x v="0"/>
    <n v="1"/>
    <n v="1260"/>
    <n v="0.97460517147557735"/>
  </r>
  <r>
    <s v="TRADH"/>
    <s v="TradiÃ§Ã£o Hipermercados"/>
    <n v="2"/>
    <n v="1"/>
    <x v="0"/>
    <x v="3"/>
    <x v="0"/>
    <n v="1"/>
    <n v="3420.64"/>
    <n v="0.97564130665223936"/>
  </r>
  <r>
    <s v="KOENE"/>
    <s v="KÃ¶niglich Essen"/>
    <n v="1"/>
    <n v="1"/>
    <x v="2"/>
    <x v="3"/>
    <x v="1"/>
    <n v="2"/>
    <n v="20796.72"/>
    <n v="0.97970037948862065"/>
  </r>
  <r>
    <s v="WHITC"/>
    <s v="White Clover Markets"/>
    <n v="1"/>
    <n v="1"/>
    <x v="2"/>
    <x v="7"/>
    <x v="0"/>
    <n v="1"/>
    <n v="4214.3999999999996"/>
    <n v="0.98062941850331431"/>
  </r>
  <r>
    <s v="LAMAI"/>
    <s v="La maison d'Asie"/>
    <n v="1"/>
    <n v="1"/>
    <x v="2"/>
    <x v="6"/>
    <x v="0"/>
    <n v="1"/>
    <n v="1596"/>
    <n v="0.98377533474230483"/>
  </r>
  <r>
    <s v="PICCO"/>
    <s v="Piccolo und mehr"/>
    <n v="1"/>
    <n v="1"/>
    <x v="3"/>
    <x v="7"/>
    <x v="0"/>
    <n v="1"/>
    <n v="2280"/>
    <n v="0.9841869175415765"/>
  </r>
  <r>
    <s v="VAFFE"/>
    <s v="Vaffeljernet"/>
    <n v="2"/>
    <n v="1"/>
    <x v="2"/>
    <x v="7"/>
    <x v="0"/>
    <n v="1"/>
    <n v="842.4"/>
    <n v="0.98543004816147983"/>
  </r>
  <r>
    <s v="KOENE"/>
    <s v="KÃ¶niglich Essen"/>
    <n v="2"/>
    <n v="1"/>
    <x v="0"/>
    <x v="1"/>
    <x v="0"/>
    <n v="1"/>
    <n v="1432.8"/>
    <n v="0.98590499293627298"/>
  </r>
  <r>
    <s v="OCEAN"/>
    <s v="OcÃ©ano AtlÃ¡ntico Ltda."/>
    <n v="1"/>
    <n v="1"/>
    <x v="1"/>
    <x v="7"/>
    <x v="0"/>
    <n v="1"/>
    <n v="4270"/>
    <n v="0.98614998560571976"/>
  </r>
  <r>
    <s v="ERNSH"/>
    <s v="Ernst Handel"/>
    <n v="2"/>
    <n v="1"/>
    <x v="3"/>
    <x v="1"/>
    <x v="0"/>
    <n v="1"/>
    <n v="6770"/>
    <n v="0.98768611172046339"/>
  </r>
  <r>
    <s v="WELLI"/>
    <s v="Wellington Importadora"/>
    <n v="1"/>
    <n v="1"/>
    <x v="1"/>
    <x v="5"/>
    <x v="0"/>
    <n v="1"/>
    <n v="1425"/>
    <n v="0.98788595546194413"/>
  </r>
  <r>
    <s v="BOTTM"/>
    <s v="Bottom-Dollar Markets"/>
    <n v="1"/>
    <n v="1"/>
    <x v="0"/>
    <x v="4"/>
    <x v="0"/>
    <n v="1"/>
    <n v="4200"/>
    <n v="0.98949492747678935"/>
  </r>
  <r>
    <s v="WELLI"/>
    <s v="Wellington Importadora"/>
    <n v="1"/>
    <n v="1"/>
    <x v="0"/>
    <x v="2"/>
    <x v="0"/>
    <n v="1"/>
    <n v="2475"/>
    <n v="0.99169480659129716"/>
  </r>
  <r>
    <s v="HUNGO"/>
    <s v="Hungry Owl All-Night Grocers"/>
    <n v="2"/>
    <n v="1"/>
    <x v="3"/>
    <x v="7"/>
    <x v="0"/>
    <n v="1"/>
    <n v="8722"/>
    <n v="0.99183013417589583"/>
  </r>
  <r>
    <s v="RANCH"/>
    <s v="Rancho grande"/>
    <n v="1"/>
    <n v="1"/>
    <x v="1"/>
    <x v="6"/>
    <x v="0"/>
    <n v="1"/>
    <n v="180"/>
    <n v="0.99351390299332065"/>
  </r>
  <r>
    <s v="WILMK"/>
    <s v="Wilman Kala"/>
    <n v="1"/>
    <n v="1"/>
    <x v="0"/>
    <x v="0"/>
    <x v="0"/>
    <n v="1"/>
    <n v="588"/>
    <n v="0.99355795711022066"/>
  </r>
  <r>
    <s v="SPLIR"/>
    <s v="Split Rail Beer &amp; Ale"/>
    <n v="1"/>
    <n v="1"/>
    <x v="1"/>
    <x v="2"/>
    <x v="0"/>
    <n v="1"/>
    <n v="240"/>
    <n v="0.99429024950262745"/>
  </r>
  <r>
    <s v="PICCO"/>
    <s v="Piccolo und mehr"/>
    <n v="1"/>
    <n v="1"/>
    <x v="2"/>
    <x v="0"/>
    <x v="0"/>
    <n v="1"/>
    <n v="2940"/>
    <n v="0.99496410710034078"/>
  </r>
  <r>
    <s v="LILAS"/>
    <s v="LILA-Supermercado"/>
    <n v="1"/>
    <n v="1"/>
    <x v="2"/>
    <x v="3"/>
    <x v="0"/>
    <n v="1"/>
    <n v="596"/>
    <n v="0.99514433651757683"/>
  </r>
  <r>
    <s v="LAUGB"/>
    <s v="Laughing Bacchus Wine Cellars"/>
    <n v="1"/>
    <n v="1"/>
    <x v="0"/>
    <x v="6"/>
    <x v="0"/>
    <n v="1"/>
    <n v="294"/>
    <n v="0.99551508109952203"/>
  </r>
  <r>
    <s v="SAVEA"/>
    <s v="Save-a-lot Markets"/>
    <n v="5"/>
    <n v="1"/>
    <x v="0"/>
    <x v="0"/>
    <x v="1"/>
    <n v="2"/>
    <n v="20863.5"/>
    <n v="0.99657219702447553"/>
  </r>
  <r>
    <s v="MAGAA"/>
    <s v="Magazzini Alimentari Riuniti"/>
    <n v="2"/>
    <n v="1"/>
    <x v="0"/>
    <x v="5"/>
    <x v="0"/>
    <n v="1"/>
    <n v="9989"/>
    <n v="0.99823453147295738"/>
  </r>
  <r>
    <s v="RATTC"/>
    <s v="Rattlesnake Canyon Grocery"/>
    <n v="3"/>
    <n v="1"/>
    <x v="0"/>
    <x v="3"/>
    <x v="0"/>
    <n v="1"/>
    <n v="5172"/>
    <n v="0.9994017494215178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n v="20852"/>
    <s v="Rockville"/>
    <x v="0"/>
    <n v="2"/>
    <x v="0"/>
    <n v="183"/>
    <n v="106642.5325"/>
    <n v="9.0747"/>
    <n v="0.52576080821715065"/>
  </r>
  <r>
    <n v="27403"/>
    <s v="Greensboro"/>
    <x v="0"/>
    <n v="2"/>
    <x v="0"/>
    <n v="183"/>
    <n v="106642.5325"/>
    <n v="9.0747"/>
    <n v="0.90776832274590591"/>
  </r>
  <r>
    <n v="27511"/>
    <s v="Cary"/>
    <x v="0"/>
    <n v="2"/>
    <x v="0"/>
    <n v="183"/>
    <n v="106642.5325"/>
    <n v="9.0747"/>
    <n v="0.99660244342932425"/>
  </r>
  <r>
    <n v="30346"/>
    <s v="Atlanta"/>
    <x v="1"/>
    <n v="2"/>
    <x v="0"/>
    <n v="114"/>
    <n v="87999.645000000004"/>
    <n v="9.5526"/>
    <n v="0.93763407237357144"/>
  </r>
  <r>
    <n v="31406"/>
    <s v="Savannah"/>
    <x v="1"/>
    <n v="2"/>
    <x v="0"/>
    <n v="114"/>
    <n v="87999.645000000004"/>
    <n v="9.5526"/>
    <n v="0.17423481254650275"/>
  </r>
  <r>
    <n v="32859"/>
    <s v="Orlando"/>
    <x v="1"/>
    <n v="2"/>
    <x v="0"/>
    <n v="114"/>
    <n v="87999.645000000004"/>
    <n v="9.5526"/>
    <n v="0.42048327650296924"/>
  </r>
  <r>
    <n v="33607"/>
    <s v="Tampa"/>
    <x v="1"/>
    <n v="2"/>
    <x v="0"/>
    <n v="114"/>
    <n v="87999.645000000004"/>
    <n v="9.5526"/>
    <n v="0.63314531165634402"/>
  </r>
  <r>
    <n v="6897"/>
    <s v="Wilton"/>
    <x v="0"/>
    <n v="2"/>
    <x v="0"/>
    <n v="132"/>
    <n v="73306.633000000002"/>
    <n v="8.1553000000000004"/>
    <n v="0.37705152696265332"/>
  </r>
  <r>
    <n v="19713"/>
    <s v="Neward"/>
    <x v="0"/>
    <n v="2"/>
    <x v="0"/>
    <n v="132"/>
    <n v="73306.633000000002"/>
    <n v="8.1553000000000004"/>
    <n v="0.52154925409116071"/>
  </r>
  <r>
    <n v="20852"/>
    <s v="Rockville"/>
    <x v="0"/>
    <n v="3"/>
    <x v="1"/>
    <n v="115"/>
    <n v="67736.425000000003"/>
    <n v="8.3362999999999996"/>
    <n v="0.38498748751361933"/>
  </r>
  <r>
    <n v="27403"/>
    <s v="Greensboro"/>
    <x v="0"/>
    <n v="3"/>
    <x v="1"/>
    <n v="115"/>
    <n v="67736.425000000003"/>
    <n v="8.3362999999999996"/>
    <n v="0.79602436974355717"/>
  </r>
  <r>
    <n v="27511"/>
    <s v="Cary"/>
    <x v="0"/>
    <n v="3"/>
    <x v="1"/>
    <n v="115"/>
    <n v="67736.425000000003"/>
    <n v="8.3362999999999996"/>
    <n v="0.33522308966315373"/>
  </r>
  <r>
    <n v="6897"/>
    <s v="Wilton"/>
    <x v="0"/>
    <n v="3"/>
    <x v="1"/>
    <n v="116"/>
    <n v="64357.896500000003"/>
    <n v="7.6638000000000002"/>
    <n v="0.54705647914417421"/>
  </r>
  <r>
    <n v="19713"/>
    <s v="Neward"/>
    <x v="0"/>
    <n v="3"/>
    <x v="1"/>
    <n v="116"/>
    <n v="64357.896500000003"/>
    <n v="7.6638000000000002"/>
    <n v="0.69053932528215112"/>
  </r>
  <r>
    <n v="30346"/>
    <s v="Atlanta"/>
    <x v="1"/>
    <n v="3"/>
    <x v="1"/>
    <n v="110"/>
    <n v="64357.328999999998"/>
    <n v="6.8727"/>
    <n v="0.13889959078416614"/>
  </r>
  <r>
    <n v="31406"/>
    <s v="Savannah"/>
    <x v="1"/>
    <n v="3"/>
    <x v="1"/>
    <n v="110"/>
    <n v="64357.328999999998"/>
    <n v="6.8727"/>
    <n v="0.53107080422419406"/>
  </r>
  <r>
    <n v="32859"/>
    <s v="Orlando"/>
    <x v="1"/>
    <n v="3"/>
    <x v="1"/>
    <n v="110"/>
    <n v="64357.328999999998"/>
    <n v="6.8727"/>
    <n v="0.64874521314441269"/>
  </r>
  <r>
    <n v="33607"/>
    <s v="Tampa"/>
    <x v="1"/>
    <n v="3"/>
    <x v="1"/>
    <n v="110"/>
    <n v="64357.328999999998"/>
    <n v="6.8727"/>
    <n v="6.2935816706618519E-2"/>
  </r>
  <r>
    <n v="1581"/>
    <s v="Westboro"/>
    <x v="0"/>
    <n v="1"/>
    <x v="2"/>
    <n v="87"/>
    <n v="63299.864999999998"/>
    <n v="9.5421999999999993"/>
    <n v="1.2955515716870702E-2"/>
  </r>
  <r>
    <n v="1730"/>
    <s v="Bedford"/>
    <x v="0"/>
    <n v="1"/>
    <x v="2"/>
    <n v="87"/>
    <n v="63299.864999999998"/>
    <n v="9.5421999999999993"/>
    <n v="1.0019447881850385E-2"/>
  </r>
  <r>
    <n v="1833"/>
    <s v="Georgetow"/>
    <x v="0"/>
    <n v="1"/>
    <x v="2"/>
    <n v="87"/>
    <n v="63299.864999999998"/>
    <n v="9.5421999999999993"/>
    <n v="0.12828140555260725"/>
  </r>
  <r>
    <n v="2116"/>
    <s v="Boston"/>
    <x v="0"/>
    <n v="1"/>
    <x v="2"/>
    <n v="87"/>
    <n v="63299.864999999998"/>
    <n v="9.5421999999999993"/>
    <n v="0.49296949244192112"/>
  </r>
  <r>
    <n v="2139"/>
    <s v="Cambridge"/>
    <x v="0"/>
    <n v="1"/>
    <x v="2"/>
    <n v="87"/>
    <n v="63299.864999999998"/>
    <n v="9.5421999999999993"/>
    <n v="0.70310557094766069"/>
  </r>
  <r>
    <n v="2184"/>
    <s v="Braintree"/>
    <x v="0"/>
    <n v="1"/>
    <x v="2"/>
    <n v="87"/>
    <n v="63299.864999999998"/>
    <n v="9.5421999999999993"/>
    <n v="0.51468454036365374"/>
  </r>
  <r>
    <n v="40222"/>
    <s v="Louisville"/>
    <x v="0"/>
    <n v="1"/>
    <x v="2"/>
    <n v="87"/>
    <n v="63299.864999999998"/>
    <n v="9.5421999999999993"/>
    <n v="9.230446967013417E-2"/>
  </r>
  <r>
    <n v="1581"/>
    <s v="Westboro"/>
    <x v="0"/>
    <n v="2"/>
    <x v="0"/>
    <n v="99"/>
    <n v="61959.9"/>
    <n v="8.4042999999999992"/>
    <n v="0.19841291070303224"/>
  </r>
  <r>
    <n v="1730"/>
    <s v="Bedford"/>
    <x v="0"/>
    <n v="2"/>
    <x v="0"/>
    <n v="99"/>
    <n v="61959.9"/>
    <n v="8.4042999999999992"/>
    <n v="0.30280488776241077"/>
  </r>
  <r>
    <n v="1833"/>
    <s v="Georgetow"/>
    <x v="0"/>
    <n v="2"/>
    <x v="0"/>
    <n v="99"/>
    <n v="61959.9"/>
    <n v="8.4042999999999992"/>
    <n v="0.25378489899812828"/>
  </r>
  <r>
    <n v="2116"/>
    <s v="Boston"/>
    <x v="0"/>
    <n v="2"/>
    <x v="0"/>
    <n v="99"/>
    <n v="61959.9"/>
    <n v="8.4042999999999992"/>
    <n v="0.70331707918770092"/>
  </r>
  <r>
    <n v="2139"/>
    <s v="Cambridge"/>
    <x v="0"/>
    <n v="2"/>
    <x v="0"/>
    <n v="99"/>
    <n v="61959.9"/>
    <n v="8.4042999999999992"/>
    <n v="0.47000919371997019"/>
  </r>
  <r>
    <n v="2184"/>
    <s v="Braintree"/>
    <x v="0"/>
    <n v="2"/>
    <x v="0"/>
    <n v="99"/>
    <n v="61959.9"/>
    <n v="8.4042999999999992"/>
    <n v="5.387845031302041E-2"/>
  </r>
  <r>
    <n v="40222"/>
    <s v="Louisville"/>
    <x v="0"/>
    <n v="2"/>
    <x v="0"/>
    <n v="99"/>
    <n v="61959.9"/>
    <n v="8.4042999999999992"/>
    <n v="0.10201334937772777"/>
  </r>
  <r>
    <n v="20852"/>
    <s v="Rockville"/>
    <x v="0"/>
    <n v="1"/>
    <x v="2"/>
    <n v="122"/>
    <n v="58511.888500000001"/>
    <n v="8.2459000000000007"/>
    <n v="2.5417200243975979E-2"/>
  </r>
  <r>
    <n v="27403"/>
    <s v="Greensboro"/>
    <x v="0"/>
    <n v="1"/>
    <x v="2"/>
    <n v="122"/>
    <n v="58511.888500000001"/>
    <n v="8.2459000000000007"/>
    <n v="0.39185221361932243"/>
  </r>
  <r>
    <n v="27511"/>
    <s v="Cary"/>
    <x v="0"/>
    <n v="1"/>
    <x v="2"/>
    <n v="122"/>
    <n v="58511.888500000001"/>
    <n v="8.2459000000000007"/>
    <n v="0.61314854839160049"/>
  </r>
  <r>
    <n v="19428"/>
    <s v="Philadelphia"/>
    <x v="2"/>
    <n v="2"/>
    <x v="0"/>
    <n v="120"/>
    <n v="57370.065000000002"/>
    <n v="7.8158000000000003"/>
    <n v="0.39963041174903635"/>
  </r>
  <r>
    <n v="44122"/>
    <s v="Beachwood"/>
    <x v="2"/>
    <n v="2"/>
    <x v="0"/>
    <n v="120"/>
    <n v="57370.065000000002"/>
    <n v="7.8158000000000003"/>
    <n v="0.83700529182969552"/>
  </r>
  <r>
    <n v="45839"/>
    <s v="Findlay"/>
    <x v="2"/>
    <n v="2"/>
    <x v="0"/>
    <n v="120"/>
    <n v="57370.065000000002"/>
    <n v="7.8158000000000003"/>
    <n v="0.80542061096160056"/>
  </r>
  <r>
    <n v="53404"/>
    <s v="Racine"/>
    <x v="2"/>
    <n v="2"/>
    <x v="0"/>
    <n v="120"/>
    <n v="57370.065000000002"/>
    <n v="7.8158000000000003"/>
    <n v="0.31712147328404749"/>
  </r>
  <r>
    <n v="6897"/>
    <s v="Wilton"/>
    <x v="0"/>
    <n v="1"/>
    <x v="2"/>
    <n v="97"/>
    <n v="54443.074999999997"/>
    <n v="6.5789"/>
    <n v="0.10430296678542983"/>
  </r>
  <r>
    <n v="19713"/>
    <s v="Neward"/>
    <x v="0"/>
    <n v="1"/>
    <x v="2"/>
    <n v="97"/>
    <n v="54443.074999999997"/>
    <n v="6.5789"/>
    <n v="0.95265447663640834"/>
  </r>
  <r>
    <n v="60179"/>
    <s v="Hoffman Estates"/>
    <x v="3"/>
    <n v="2"/>
    <x v="0"/>
    <n v="63"/>
    <n v="52098.777499999997"/>
    <n v="10.7097"/>
    <n v="0.19643936859961231"/>
  </r>
  <r>
    <n v="60601"/>
    <s v="Chicago"/>
    <x v="3"/>
    <n v="2"/>
    <x v="0"/>
    <n v="63"/>
    <n v="52098.777499999997"/>
    <n v="10.7097"/>
    <n v="0.87384144906200634"/>
  </r>
  <r>
    <n v="80202"/>
    <s v="Denver"/>
    <x v="3"/>
    <n v="2"/>
    <x v="0"/>
    <n v="63"/>
    <n v="52098.777499999997"/>
    <n v="10.7097"/>
    <n v="0.59393016354948824"/>
  </r>
  <r>
    <n v="80909"/>
    <s v="Colorado Springs"/>
    <x v="3"/>
    <n v="2"/>
    <x v="0"/>
    <n v="63"/>
    <n v="52098.777499999997"/>
    <n v="10.7097"/>
    <n v="0.5729583218111548"/>
  </r>
  <r>
    <n v="90405"/>
    <s v="Santa Monica"/>
    <x v="3"/>
    <n v="2"/>
    <x v="0"/>
    <n v="63"/>
    <n v="52098.777499999997"/>
    <n v="10.7097"/>
    <n v="0.3825494548824282"/>
  </r>
  <r>
    <n v="94025"/>
    <s v="Menlo Park"/>
    <x v="3"/>
    <n v="2"/>
    <x v="0"/>
    <n v="63"/>
    <n v="52098.777499999997"/>
    <n v="10.7097"/>
    <n v="0.77642651027711873"/>
  </r>
  <r>
    <n v="94105"/>
    <s v="San Francisco"/>
    <x v="3"/>
    <n v="2"/>
    <x v="0"/>
    <n v="63"/>
    <n v="52098.777499999997"/>
    <n v="10.7097"/>
    <n v="0.40773095907889345"/>
  </r>
  <r>
    <n v="95008"/>
    <s v="Campbell"/>
    <x v="3"/>
    <n v="2"/>
    <x v="0"/>
    <n v="63"/>
    <n v="52098.777499999997"/>
    <n v="10.7097"/>
    <n v="0.30787088349285052"/>
  </r>
  <r>
    <n v="95054"/>
    <s v="Santa Clara"/>
    <x v="3"/>
    <n v="2"/>
    <x v="0"/>
    <n v="63"/>
    <n v="52098.777499999997"/>
    <n v="10.7097"/>
    <n v="0.81112370826579494"/>
  </r>
  <r>
    <n v="95060"/>
    <s v="Santa Cruz"/>
    <x v="3"/>
    <n v="2"/>
    <x v="0"/>
    <n v="63"/>
    <n v="52098.777499999997"/>
    <n v="10.7097"/>
    <n v="0.36234574797110441"/>
  </r>
  <r>
    <n v="30346"/>
    <s v="Atlanta"/>
    <x v="1"/>
    <n v="1"/>
    <x v="2"/>
    <n v="97"/>
    <n v="50455.868999999999"/>
    <n v="9.2062000000000008"/>
    <n v="0.37112670929043035"/>
  </r>
  <r>
    <n v="31406"/>
    <s v="Savannah"/>
    <x v="1"/>
    <n v="1"/>
    <x v="2"/>
    <n v="97"/>
    <n v="50455.868999999999"/>
    <n v="9.2062000000000008"/>
    <n v="0.5141267824757878"/>
  </r>
  <r>
    <n v="32859"/>
    <s v="Orlando"/>
    <x v="1"/>
    <n v="1"/>
    <x v="2"/>
    <n v="97"/>
    <n v="50455.868999999999"/>
    <n v="9.2062000000000008"/>
    <n v="0.46096532952290581"/>
  </r>
  <r>
    <n v="33607"/>
    <s v="Tampa"/>
    <x v="1"/>
    <n v="1"/>
    <x v="2"/>
    <n v="97"/>
    <n v="50455.868999999999"/>
    <n v="9.2062000000000008"/>
    <n v="0.67475578146424786"/>
  </r>
  <r>
    <n v="60179"/>
    <s v="Hoffman Estates"/>
    <x v="3"/>
    <n v="3"/>
    <x v="1"/>
    <n v="68"/>
    <n v="50430.014999999999"/>
    <n v="7.5156000000000001"/>
    <n v="0.73988651190415033"/>
  </r>
  <r>
    <n v="60601"/>
    <s v="Chicago"/>
    <x v="3"/>
    <n v="3"/>
    <x v="1"/>
    <n v="68"/>
    <n v="50430.014999999999"/>
    <n v="7.5156000000000001"/>
    <n v="0.99560610694338858"/>
  </r>
  <r>
    <n v="80202"/>
    <s v="Denver"/>
    <x v="3"/>
    <n v="3"/>
    <x v="1"/>
    <n v="68"/>
    <n v="50430.014999999999"/>
    <n v="7.5156000000000001"/>
    <n v="0.51064801588314079"/>
  </r>
  <r>
    <n v="80909"/>
    <s v="Colorado Springs"/>
    <x v="3"/>
    <n v="3"/>
    <x v="1"/>
    <n v="68"/>
    <n v="50430.014999999999"/>
    <n v="7.5156000000000001"/>
    <n v="0.13921688404149402"/>
  </r>
  <r>
    <n v="90405"/>
    <s v="Santa Monica"/>
    <x v="3"/>
    <n v="3"/>
    <x v="1"/>
    <n v="68"/>
    <n v="50430.014999999999"/>
    <n v="7.5156000000000001"/>
    <n v="0.54383264907810236"/>
  </r>
  <r>
    <n v="94025"/>
    <s v="Menlo Park"/>
    <x v="3"/>
    <n v="3"/>
    <x v="1"/>
    <n v="68"/>
    <n v="50430.014999999999"/>
    <n v="7.5156000000000001"/>
    <n v="0.82146222436130822"/>
  </r>
  <r>
    <n v="94105"/>
    <s v="San Francisco"/>
    <x v="3"/>
    <n v="3"/>
    <x v="1"/>
    <n v="68"/>
    <n v="50430.014999999999"/>
    <n v="7.5156000000000001"/>
    <n v="0.31223780540105273"/>
  </r>
  <r>
    <n v="95008"/>
    <s v="Campbell"/>
    <x v="3"/>
    <n v="3"/>
    <x v="1"/>
    <n v="68"/>
    <n v="50430.014999999999"/>
    <n v="7.5156000000000001"/>
    <n v="0.50962848550079487"/>
  </r>
  <r>
    <n v="95054"/>
    <s v="Santa Clara"/>
    <x v="3"/>
    <n v="3"/>
    <x v="1"/>
    <n v="68"/>
    <n v="50430.014999999999"/>
    <n v="7.5156000000000001"/>
    <n v="0.2994272471970123"/>
  </r>
  <r>
    <n v="95060"/>
    <s v="Santa Cruz"/>
    <x v="3"/>
    <n v="3"/>
    <x v="1"/>
    <n v="68"/>
    <n v="50430.014999999999"/>
    <n v="7.5156000000000001"/>
    <n v="0.52439532481793083"/>
  </r>
  <r>
    <n v="1581"/>
    <s v="Westboro"/>
    <x v="0"/>
    <n v="3"/>
    <x v="1"/>
    <n v="55"/>
    <n v="41277.99"/>
    <n v="6.0182000000000002"/>
    <n v="0.81896209047492485"/>
  </r>
  <r>
    <n v="1730"/>
    <s v="Bedford"/>
    <x v="0"/>
    <n v="3"/>
    <x v="1"/>
    <n v="55"/>
    <n v="41277.99"/>
    <n v="6.0182000000000002"/>
    <n v="0.22169575400411579"/>
  </r>
  <r>
    <n v="1833"/>
    <s v="Georgetow"/>
    <x v="0"/>
    <n v="3"/>
    <x v="1"/>
    <n v="55"/>
    <n v="41277.99"/>
    <n v="6.0182000000000002"/>
    <n v="0.14405951045170418"/>
  </r>
  <r>
    <n v="2116"/>
    <s v="Boston"/>
    <x v="0"/>
    <n v="3"/>
    <x v="1"/>
    <n v="55"/>
    <n v="41277.99"/>
    <n v="6.0182000000000002"/>
    <n v="0.63779432100223832"/>
  </r>
  <r>
    <n v="2139"/>
    <s v="Cambridge"/>
    <x v="0"/>
    <n v="3"/>
    <x v="1"/>
    <n v="55"/>
    <n v="41277.99"/>
    <n v="6.0182000000000002"/>
    <n v="0.85277757211947003"/>
  </r>
  <r>
    <n v="2184"/>
    <s v="Braintree"/>
    <x v="0"/>
    <n v="3"/>
    <x v="1"/>
    <n v="55"/>
    <n v="41277.99"/>
    <n v="6.0182000000000002"/>
    <n v="0.82510988269094854"/>
  </r>
  <r>
    <n v="40222"/>
    <s v="Louisville"/>
    <x v="0"/>
    <n v="3"/>
    <x v="1"/>
    <n v="55"/>
    <n v="41277.99"/>
    <n v="6.0182000000000002"/>
    <n v="0.71525775510756773"/>
  </r>
  <r>
    <n v="3049"/>
    <s v="Hollis"/>
    <x v="2"/>
    <n v="2"/>
    <x v="0"/>
    <n v="45"/>
    <n v="36895.309000000001"/>
    <n v="13.3111"/>
    <n v="0.82507635777369948"/>
  </r>
  <r>
    <n v="3801"/>
    <s v="Portsmouth"/>
    <x v="2"/>
    <n v="2"/>
    <x v="0"/>
    <n v="45"/>
    <n v="36895.309000000001"/>
    <n v="13.3111"/>
    <n v="0.20985070652658733"/>
  </r>
  <r>
    <n v="48075"/>
    <s v="Southfield"/>
    <x v="2"/>
    <n v="2"/>
    <x v="0"/>
    <n v="45"/>
    <n v="36895.309000000001"/>
    <n v="13.3111"/>
    <n v="0.42698055979686544"/>
  </r>
  <r>
    <n v="48084"/>
    <s v="Troy"/>
    <x v="2"/>
    <n v="2"/>
    <x v="0"/>
    <n v="45"/>
    <n v="36895.309000000001"/>
    <n v="13.3111"/>
    <n v="0.67166924080973933"/>
  </r>
  <r>
    <n v="48304"/>
    <s v="Bloomfield Hills"/>
    <x v="2"/>
    <n v="2"/>
    <x v="0"/>
    <n v="45"/>
    <n v="36895.309000000001"/>
    <n v="13.3111"/>
    <n v="0.33312271296354434"/>
  </r>
  <r>
    <n v="55113"/>
    <s v="Roseville"/>
    <x v="2"/>
    <n v="2"/>
    <x v="0"/>
    <n v="45"/>
    <n v="36895.309000000001"/>
    <n v="13.3111"/>
    <n v="0.87051234722181126"/>
  </r>
  <r>
    <n v="55439"/>
    <s v="Minneapolis"/>
    <x v="2"/>
    <n v="2"/>
    <x v="0"/>
    <n v="45"/>
    <n v="36895.309000000001"/>
    <n v="13.3111"/>
    <n v="0.5977290702467839"/>
  </r>
  <r>
    <n v="19428"/>
    <s v="Philadelphia"/>
    <x v="2"/>
    <n v="3"/>
    <x v="1"/>
    <n v="71"/>
    <n v="35529.217499999999"/>
    <n v="9.4788999999999994"/>
    <n v="0.28011953608012741"/>
  </r>
  <r>
    <n v="44122"/>
    <s v="Beachwood"/>
    <x v="2"/>
    <n v="3"/>
    <x v="1"/>
    <n v="71"/>
    <n v="35529.217499999999"/>
    <n v="9.4788999999999994"/>
    <n v="0.29914087117826027"/>
  </r>
  <r>
    <n v="45839"/>
    <s v="Findlay"/>
    <x v="2"/>
    <n v="3"/>
    <x v="1"/>
    <n v="71"/>
    <n v="35529.217499999999"/>
    <n v="9.4788999999999994"/>
    <n v="0.80440222542382522"/>
  </r>
  <r>
    <n v="53404"/>
    <s v="Racine"/>
    <x v="2"/>
    <n v="3"/>
    <x v="1"/>
    <n v="71"/>
    <n v="35529.217499999999"/>
    <n v="9.4788999999999994"/>
    <n v="0.21373362865148859"/>
  </r>
  <r>
    <n v="19428"/>
    <s v="Philadelphia"/>
    <x v="2"/>
    <n v="1"/>
    <x v="2"/>
    <n v="69"/>
    <n v="33962.995000000003"/>
    <n v="9.0922999999999998"/>
    <n v="0.13750608720082602"/>
  </r>
  <r>
    <n v="44122"/>
    <s v="Beachwood"/>
    <x v="2"/>
    <n v="1"/>
    <x v="2"/>
    <n v="69"/>
    <n v="33962.995000000003"/>
    <n v="9.0922999999999998"/>
    <n v="0.92373328687224654"/>
  </r>
  <r>
    <n v="45839"/>
    <s v="Findlay"/>
    <x v="2"/>
    <n v="1"/>
    <x v="2"/>
    <n v="69"/>
    <n v="33962.995000000003"/>
    <n v="9.0922999999999998"/>
    <n v="0.76499184145210053"/>
  </r>
  <r>
    <n v="53404"/>
    <s v="Racine"/>
    <x v="2"/>
    <n v="1"/>
    <x v="2"/>
    <n v="69"/>
    <n v="33962.995000000003"/>
    <n v="9.0922999999999998"/>
    <n v="0.60702934880811876"/>
  </r>
  <r>
    <n v="2903"/>
    <s v="Providence"/>
    <x v="0"/>
    <n v="2"/>
    <x v="0"/>
    <n v="43"/>
    <n v="30680.154999999999"/>
    <n v="6.5580999999999996"/>
    <n v="0.53896025731765818"/>
  </r>
  <r>
    <n v="7960"/>
    <s v="Morristown"/>
    <x v="0"/>
    <n v="2"/>
    <x v="0"/>
    <n v="43"/>
    <n v="30680.154999999999"/>
    <n v="6.5580999999999996"/>
    <n v="0.13906704897409849"/>
  </r>
  <r>
    <n v="8837"/>
    <s v="Edison"/>
    <x v="0"/>
    <n v="2"/>
    <x v="0"/>
    <n v="43"/>
    <n v="30680.154999999999"/>
    <n v="6.5580999999999996"/>
    <n v="0.42031440732578795"/>
  </r>
  <r>
    <n v="10019"/>
    <s v="New York"/>
    <x v="0"/>
    <n v="2"/>
    <x v="0"/>
    <n v="43"/>
    <n v="30680.154999999999"/>
    <n v="6.5580999999999996"/>
    <n v="0.64104143502262911"/>
  </r>
  <r>
    <n v="10038"/>
    <s v="New York"/>
    <x v="0"/>
    <n v="2"/>
    <x v="0"/>
    <n v="43"/>
    <n v="30680.154999999999"/>
    <n v="6.5580999999999996"/>
    <n v="0.41806647514997652"/>
  </r>
  <r>
    <n v="11747"/>
    <s v="Mellvile"/>
    <x v="0"/>
    <n v="2"/>
    <x v="0"/>
    <n v="43"/>
    <n v="30680.154999999999"/>
    <n v="6.5580999999999996"/>
    <n v="0.32426132191773938"/>
  </r>
  <r>
    <n v="14450"/>
    <s v="Fairport"/>
    <x v="0"/>
    <n v="2"/>
    <x v="0"/>
    <n v="43"/>
    <n v="30680.154999999999"/>
    <n v="6.5580999999999996"/>
    <n v="0.31048618370090497"/>
  </r>
  <r>
    <n v="85014"/>
    <s v="Phoenix"/>
    <x v="3"/>
    <n v="2"/>
    <x v="0"/>
    <n v="65"/>
    <n v="26594.616999999998"/>
    <n v="9.0317000000000007"/>
    <n v="2.5020568324879089E-2"/>
  </r>
  <r>
    <n v="85251"/>
    <s v="Scottsdale"/>
    <x v="3"/>
    <n v="2"/>
    <x v="0"/>
    <n v="65"/>
    <n v="26594.616999999998"/>
    <n v="9.0317000000000007"/>
    <n v="0.35866797530551142"/>
  </r>
  <r>
    <n v="98004"/>
    <s v="Bellevue"/>
    <x v="3"/>
    <n v="2"/>
    <x v="0"/>
    <n v="65"/>
    <n v="26594.616999999998"/>
    <n v="9.0317000000000007"/>
    <n v="3.4470082996090889E-3"/>
  </r>
  <r>
    <n v="98052"/>
    <s v="Redmond"/>
    <x v="3"/>
    <n v="2"/>
    <x v="0"/>
    <n v="65"/>
    <n v="26594.616999999998"/>
    <n v="9.0317000000000007"/>
    <n v="0.98140573232417827"/>
  </r>
  <r>
    <n v="98104"/>
    <s v="Seattle"/>
    <x v="3"/>
    <n v="2"/>
    <x v="0"/>
    <n v="65"/>
    <n v="26594.616999999998"/>
    <n v="9.0317000000000007"/>
    <n v="0.35485233910841074"/>
  </r>
  <r>
    <n v="2903"/>
    <s v="Providence"/>
    <x v="0"/>
    <n v="1"/>
    <x v="2"/>
    <n v="45"/>
    <n v="24623.022499999999"/>
    <n v="7.4667000000000003"/>
    <n v="0.28902203238690571"/>
  </r>
  <r>
    <n v="7960"/>
    <s v="Morristown"/>
    <x v="0"/>
    <n v="1"/>
    <x v="2"/>
    <n v="45"/>
    <n v="24623.022499999999"/>
    <n v="7.4667000000000003"/>
    <n v="0.29965739478610787"/>
  </r>
  <r>
    <n v="8837"/>
    <s v="Edison"/>
    <x v="0"/>
    <n v="1"/>
    <x v="2"/>
    <n v="45"/>
    <n v="24623.022499999999"/>
    <n v="7.4667000000000003"/>
    <n v="0.519003438378287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6A9412-3DC9-4D18-8755-E60F7065620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0:Q24" firstHeaderRow="1" firstDataRow="2" firstDataCol="1" rowPageCount="1" colPageCount="1"/>
  <pivotFields count="10">
    <pivotField showAll="0"/>
    <pivotField showAll="0"/>
    <pivotField showAll="0"/>
    <pivotField showAll="0"/>
    <pivotField axis="axisCol" showAll="0">
      <items count="5">
        <item x="0"/>
        <item x="2"/>
        <item x="3"/>
        <item x="1"/>
        <item t="default"/>
      </items>
    </pivotField>
    <pivotField axis="axisPage" multipleItemSelectionAllowed="1" showAll="0">
      <items count="9">
        <item x="1"/>
        <item x="7"/>
        <item x="5"/>
        <item x="2"/>
        <item x="0"/>
        <item x="3"/>
        <item x="4"/>
        <item x="6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5" hier="-1"/>
  </pageFields>
  <dataFields count="1">
    <dataField name="Sum of Total_Sale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1B9B1-A0DE-4D36-B547-0998B5C57082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2:R18" firstHeaderRow="0" firstDataRow="1" firstDataCol="1"/>
  <pivotFields count="9"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showAll="0"/>
    <pivotField dataField="1" showAll="0"/>
    <pivotField dataField="1" showAll="0"/>
    <pivotField showAll="0"/>
  </pivotFields>
  <rowFields count="2">
    <field x="2"/>
    <field x="4"/>
  </rowFields>
  <rowItems count="16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Sales" fld="6" baseField="0" baseItem="0"/>
    <dataField name="Average of AvgShippingTime" fld="7" subtotal="average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351468-4A50-4E7C-94ED-B314724A8164}" autoFormatId="16" applyNumberFormats="0" applyBorderFormats="0" applyFontFormats="0" applyPatternFormats="0" applyAlignmentFormats="0" applyWidthHeightFormats="0">
  <queryTableRefresh nextId="10" unboundColumnsRight="2">
    <queryTableFields count="8">
      <queryTableField id="1" name="CustomerID" tableColumnId="1"/>
      <queryTableField id="2" name="Total_Orders" tableColumnId="2"/>
      <queryTableField id="3" name="Distinct_Categories" tableColumnId="3"/>
      <queryTableField id="4" name="Avg_Quantity_Per_Order" tableColumnId="4"/>
      <queryTableField id="5" name="Frequent_Categories" tableColumnId="5"/>
      <queryTableField id="6" name="Total_Repetitive_Orders" tableColumnId="6"/>
      <queryTableField id="8" dataBound="0" tableColumnId="8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8C0C43-E8D5-4FE6-AC8F-BC4349AF8120}" name="customer_purchase_behavior" displayName="customer_purchase_behavior" ref="A1:H63" tableType="queryTable" totalsRowShown="0">
  <sortState xmlns:xlrd2="http://schemas.microsoft.com/office/spreadsheetml/2017/richdata2" ref="A2:H90">
    <sortCondition ref="H2:H90"/>
  </sortState>
  <tableColumns count="8">
    <tableColumn id="1" xr3:uid="{8A048892-8831-4080-A618-DCE26C36EF2B}" uniqueName="1" name="CustomerID" queryTableFieldId="1" dataDxfId="6"/>
    <tableColumn id="2" xr3:uid="{61D8B53D-B664-4A90-9098-668866E9AF83}" uniqueName="2" name="Total_Orders" queryTableFieldId="2"/>
    <tableColumn id="3" xr3:uid="{B2FD364E-3BC4-4D93-9555-B7717D4C6887}" uniqueName="3" name="Distinct_Categories" queryTableFieldId="3"/>
    <tableColumn id="4" xr3:uid="{7DA6881B-FA6D-41DC-8628-9B69ABDED11B}" uniqueName="4" name="Avg_Quantity_Per_Order" queryTableFieldId="4"/>
    <tableColumn id="5" xr3:uid="{187AB65D-94DD-4153-84B7-125483A29069}" uniqueName="5" name="Frequent_Categories" queryTableFieldId="5"/>
    <tableColumn id="6" xr3:uid="{FBC201B2-78EF-4DE3-9DE1-9AE125D610B5}" uniqueName="6" name="Total_Repetitive_Orders" queryTableFieldId="6" dataDxfId="5"/>
    <tableColumn id="8" xr3:uid="{975BD021-FDF9-4F2E-AC1F-E2B761CE90FB}" uniqueName="8" name="Repeat_Orders_NonNull" queryTableFieldId="8" dataDxfId="4">
      <calculatedColumnFormula>IF(customer_purchase_behavior[[#This Row],[Total_Repetitive_Orders]]="NULL",0,customer_purchase_behavior[[#This Row],[Total_Repetitive_Orders]])</calculatedColumnFormula>
    </tableColumn>
    <tableColumn id="7" xr3:uid="{F800D7B8-1256-4333-BD30-277E3200E381}" uniqueName="7" name="Random" queryTableFieldId="7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32F9-8183-47A1-A65C-35B22E468958}">
  <dimension ref="A1:R90"/>
  <sheetViews>
    <sheetView tabSelected="1" workbookViewId="0">
      <selection activeCell="K1" sqref="K1"/>
    </sheetView>
  </sheetViews>
  <sheetFormatPr defaultRowHeight="14.4" x14ac:dyDescent="0.3"/>
  <cols>
    <col min="1" max="1" width="13.109375" bestFit="1" customWidth="1"/>
    <col min="2" max="2" width="13.77734375" bestFit="1" customWidth="1"/>
    <col min="3" max="3" width="19.6640625" bestFit="1" customWidth="1"/>
    <col min="4" max="4" width="23.33203125" bestFit="1" customWidth="1"/>
    <col min="5" max="5" width="20.5546875" bestFit="1" customWidth="1"/>
    <col min="6" max="6" width="23.33203125" style="10" bestFit="1" customWidth="1"/>
    <col min="7" max="7" width="23.33203125" style="12" customWidth="1"/>
    <col min="9" max="9" width="17.77734375" bestFit="1" customWidth="1"/>
    <col min="10" max="11" width="30.21875" bestFit="1" customWidth="1"/>
    <col min="12" max="12" width="23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0" t="s">
        <v>5</v>
      </c>
      <c r="G1" s="12" t="s">
        <v>270</v>
      </c>
      <c r="H1" t="s">
        <v>269</v>
      </c>
      <c r="J1" t="s">
        <v>353</v>
      </c>
    </row>
    <row r="2" spans="1:15" x14ac:dyDescent="0.3">
      <c r="A2" t="s">
        <v>74</v>
      </c>
      <c r="B2">
        <v>5</v>
      </c>
      <c r="C2">
        <v>5</v>
      </c>
      <c r="D2">
        <v>13.56</v>
      </c>
      <c r="E2">
        <v>1</v>
      </c>
      <c r="F2" s="13">
        <v>27</v>
      </c>
      <c r="G2" s="12">
        <f>IF(customer_purchase_behavior[[#This Row],[Total_Repetitive_Orders]]="NULL",0,customer_purchase_behavior[[#This Row],[Total_Repetitive_Orders]])</f>
        <v>27</v>
      </c>
      <c r="H2">
        <v>1.9474109123963634E-3</v>
      </c>
    </row>
    <row r="3" spans="1:15" x14ac:dyDescent="0.3">
      <c r="A3" t="s">
        <v>78</v>
      </c>
      <c r="B3">
        <v>4</v>
      </c>
      <c r="C3">
        <v>6</v>
      </c>
      <c r="D3">
        <v>6.3</v>
      </c>
      <c r="E3">
        <v>1</v>
      </c>
      <c r="F3" s="13">
        <v>50</v>
      </c>
      <c r="G3" s="12">
        <f>IF(customer_purchase_behavior[[#This Row],[Total_Repetitive_Orders]]="NULL",0,customer_purchase_behavior[[#This Row],[Total_Repetitive_Orders]])</f>
        <v>50</v>
      </c>
      <c r="H3">
        <v>1.0950460575773313E-2</v>
      </c>
    </row>
    <row r="4" spans="1:15" x14ac:dyDescent="0.3">
      <c r="A4" t="s">
        <v>12</v>
      </c>
      <c r="B4">
        <v>17</v>
      </c>
      <c r="C4">
        <v>8</v>
      </c>
      <c r="D4">
        <v>22.27</v>
      </c>
      <c r="E4">
        <v>8</v>
      </c>
      <c r="F4" s="13">
        <v>1936</v>
      </c>
      <c r="G4" s="12">
        <f>IF(customer_purchase_behavior[[#This Row],[Total_Repetitive_Orders]]="NULL",0,customer_purchase_behavior[[#This Row],[Total_Repetitive_Orders]])</f>
        <v>1936</v>
      </c>
      <c r="H4">
        <v>2.1624756730111327E-2</v>
      </c>
      <c r="J4" t="s">
        <v>343</v>
      </c>
    </row>
    <row r="5" spans="1:15" ht="15" thickBot="1" x14ac:dyDescent="0.35">
      <c r="A5" t="s">
        <v>26</v>
      </c>
      <c r="B5">
        <v>10</v>
      </c>
      <c r="C5">
        <v>8</v>
      </c>
      <c r="D5">
        <v>17.36</v>
      </c>
      <c r="E5">
        <v>6</v>
      </c>
      <c r="F5" s="13">
        <v>550</v>
      </c>
      <c r="G5" s="12">
        <f>IF(customer_purchase_behavior[[#This Row],[Total_Repetitive_Orders]]="NULL",0,customer_purchase_behavior[[#This Row],[Total_Repetitive_Orders]])</f>
        <v>550</v>
      </c>
      <c r="H5">
        <v>2.4236412878488434E-2</v>
      </c>
    </row>
    <row r="6" spans="1:15" x14ac:dyDescent="0.3">
      <c r="A6" t="s">
        <v>39</v>
      </c>
      <c r="B6">
        <v>10</v>
      </c>
      <c r="C6">
        <v>6</v>
      </c>
      <c r="D6">
        <v>20.62</v>
      </c>
      <c r="E6">
        <v>5</v>
      </c>
      <c r="F6" s="13">
        <v>399</v>
      </c>
      <c r="G6" s="12">
        <f>IF(customer_purchase_behavior[[#This Row],[Total_Repetitive_Orders]]="NULL",0,customer_purchase_behavior[[#This Row],[Total_Repetitive_Orders]])</f>
        <v>399</v>
      </c>
      <c r="H6">
        <v>2.4514099946552736E-2</v>
      </c>
      <c r="J6" s="16" t="s">
        <v>271</v>
      </c>
      <c r="K6" s="16"/>
    </row>
    <row r="7" spans="1:15" x14ac:dyDescent="0.3">
      <c r="A7" t="s">
        <v>75</v>
      </c>
      <c r="B7">
        <v>5</v>
      </c>
      <c r="C7">
        <v>6</v>
      </c>
      <c r="D7">
        <v>12</v>
      </c>
      <c r="E7">
        <v>1</v>
      </c>
      <c r="F7" s="13">
        <v>33</v>
      </c>
      <c r="G7" s="12">
        <f>IF(customer_purchase_behavior[[#This Row],[Total_Repetitive_Orders]]="NULL",0,customer_purchase_behavior[[#This Row],[Total_Repetitive_Orders]])</f>
        <v>33</v>
      </c>
      <c r="H7">
        <v>2.5002588041951546E-2</v>
      </c>
      <c r="J7" t="s">
        <v>272</v>
      </c>
      <c r="K7">
        <v>0.88358325188604303</v>
      </c>
    </row>
    <row r="8" spans="1:15" x14ac:dyDescent="0.3">
      <c r="A8" t="s">
        <v>64</v>
      </c>
      <c r="B8">
        <v>6</v>
      </c>
      <c r="C8">
        <v>6</v>
      </c>
      <c r="D8">
        <v>19.309999999999999</v>
      </c>
      <c r="E8">
        <v>2</v>
      </c>
      <c r="F8" s="13">
        <v>78</v>
      </c>
      <c r="G8" s="12">
        <f>IF(customer_purchase_behavior[[#This Row],[Total_Repetitive_Orders]]="NULL",0,customer_purchase_behavior[[#This Row],[Total_Repetitive_Orders]])</f>
        <v>78</v>
      </c>
      <c r="H8">
        <v>5.2876787918405666E-2</v>
      </c>
      <c r="J8" t="s">
        <v>273</v>
      </c>
      <c r="K8">
        <v>0.78071936301351463</v>
      </c>
    </row>
    <row r="9" spans="1:15" x14ac:dyDescent="0.3">
      <c r="A9" t="s">
        <v>43</v>
      </c>
      <c r="B9">
        <v>10</v>
      </c>
      <c r="C9">
        <v>8</v>
      </c>
      <c r="D9">
        <v>18.920000000000002</v>
      </c>
      <c r="E9">
        <v>4</v>
      </c>
      <c r="F9" s="13">
        <v>546</v>
      </c>
      <c r="G9" s="12">
        <f>IF(customer_purchase_behavior[[#This Row],[Total_Repetitive_Orders]]="NULL",0,customer_purchase_behavior[[#This Row],[Total_Repetitive_Orders]])</f>
        <v>546</v>
      </c>
      <c r="H9">
        <v>5.9546545815070462E-2</v>
      </c>
      <c r="J9" t="s">
        <v>274</v>
      </c>
      <c r="K9">
        <v>0.77328612108176931</v>
      </c>
    </row>
    <row r="10" spans="1:15" x14ac:dyDescent="0.3">
      <c r="A10" t="s">
        <v>48</v>
      </c>
      <c r="B10">
        <v>8</v>
      </c>
      <c r="C10">
        <v>7</v>
      </c>
      <c r="D10">
        <v>17.45</v>
      </c>
      <c r="E10">
        <v>4</v>
      </c>
      <c r="F10" s="13">
        <v>320</v>
      </c>
      <c r="G10" s="12">
        <f>IF(customer_purchase_behavior[[#This Row],[Total_Repetitive_Orders]]="NULL",0,customer_purchase_behavior[[#This Row],[Total_Repetitive_Orders]])</f>
        <v>320</v>
      </c>
      <c r="H10">
        <v>6.3630840204410233E-2</v>
      </c>
      <c r="J10" t="s">
        <v>275</v>
      </c>
      <c r="K10">
        <v>957.73783640515137</v>
      </c>
    </row>
    <row r="11" spans="1:15" ht="15" thickBot="1" x14ac:dyDescent="0.35">
      <c r="A11" t="s">
        <v>38</v>
      </c>
      <c r="B11">
        <v>11</v>
      </c>
      <c r="C11">
        <v>8</v>
      </c>
      <c r="D11">
        <v>25.55</v>
      </c>
      <c r="E11">
        <v>5</v>
      </c>
      <c r="F11" s="13">
        <v>806</v>
      </c>
      <c r="G11" s="12">
        <f>IF(customer_purchase_behavior[[#This Row],[Total_Repetitive_Orders]]="NULL",0,customer_purchase_behavior[[#This Row],[Total_Repetitive_Orders]])</f>
        <v>806</v>
      </c>
      <c r="H11">
        <v>7.2438115645651835E-2</v>
      </c>
      <c r="J11" s="14" t="s">
        <v>276</v>
      </c>
      <c r="K11" s="14">
        <v>62</v>
      </c>
    </row>
    <row r="12" spans="1:15" x14ac:dyDescent="0.3">
      <c r="A12" t="s">
        <v>46</v>
      </c>
      <c r="B12">
        <v>9</v>
      </c>
      <c r="C12">
        <v>8</v>
      </c>
      <c r="D12">
        <v>16.350000000000001</v>
      </c>
      <c r="E12">
        <v>4</v>
      </c>
      <c r="F12" s="13">
        <v>260</v>
      </c>
      <c r="G12" s="12">
        <f>IF(customer_purchase_behavior[[#This Row],[Total_Repetitive_Orders]]="NULL",0,customer_purchase_behavior[[#This Row],[Total_Repetitive_Orders]])</f>
        <v>260</v>
      </c>
      <c r="H12">
        <v>8.2128751161746449E-2</v>
      </c>
    </row>
    <row r="13" spans="1:15" ht="15" thickBot="1" x14ac:dyDescent="0.35">
      <c r="A13" t="s">
        <v>8</v>
      </c>
      <c r="B13">
        <v>28</v>
      </c>
      <c r="C13">
        <v>8</v>
      </c>
      <c r="D13">
        <v>46.06</v>
      </c>
      <c r="E13">
        <v>8</v>
      </c>
      <c r="F13" s="13">
        <v>7396</v>
      </c>
      <c r="G13" s="12">
        <f>IF(customer_purchase_behavior[[#This Row],[Total_Repetitive_Orders]]="NULL",0,customer_purchase_behavior[[#This Row],[Total_Repetitive_Orders]])</f>
        <v>7396</v>
      </c>
      <c r="H13">
        <v>8.7730504004192467E-2</v>
      </c>
      <c r="J13" t="s">
        <v>277</v>
      </c>
    </row>
    <row r="14" spans="1:15" x14ac:dyDescent="0.3">
      <c r="A14" t="s">
        <v>18</v>
      </c>
      <c r="B14">
        <v>15</v>
      </c>
      <c r="C14">
        <v>8</v>
      </c>
      <c r="D14">
        <v>31.77</v>
      </c>
      <c r="E14">
        <v>6</v>
      </c>
      <c r="F14" s="13">
        <v>2160</v>
      </c>
      <c r="G14" s="12">
        <f>IF(customer_purchase_behavior[[#This Row],[Total_Repetitive_Orders]]="NULL",0,customer_purchase_behavior[[#This Row],[Total_Repetitive_Orders]])</f>
        <v>2160</v>
      </c>
      <c r="H14">
        <v>9.0196439383422033E-2</v>
      </c>
      <c r="J14" s="15"/>
      <c r="K14" s="15" t="s">
        <v>282</v>
      </c>
      <c r="L14" s="15" t="s">
        <v>283</v>
      </c>
      <c r="M14" s="15" t="s">
        <v>284</v>
      </c>
      <c r="N14" s="15" t="s">
        <v>285</v>
      </c>
      <c r="O14" s="15" t="s">
        <v>286</v>
      </c>
    </row>
    <row r="15" spans="1:15" x14ac:dyDescent="0.3">
      <c r="A15" t="s">
        <v>90</v>
      </c>
      <c r="B15">
        <v>3</v>
      </c>
      <c r="C15">
        <v>6</v>
      </c>
      <c r="D15">
        <v>7.38</v>
      </c>
      <c r="E15">
        <v>0</v>
      </c>
      <c r="F15" s="13" t="s">
        <v>83</v>
      </c>
      <c r="G15" s="12">
        <f>IF(customer_purchase_behavior[[#This Row],[Total_Repetitive_Orders]]="NULL",0,customer_purchase_behavior[[#This Row],[Total_Repetitive_Orders]])</f>
        <v>0</v>
      </c>
      <c r="H15">
        <v>9.1349693090455819E-2</v>
      </c>
      <c r="J15" t="s">
        <v>278</v>
      </c>
      <c r="K15">
        <v>2</v>
      </c>
      <c r="L15">
        <v>192681477.64378011</v>
      </c>
      <c r="M15">
        <v>96340738.821890056</v>
      </c>
      <c r="N15">
        <v>105.03080219672171</v>
      </c>
      <c r="O15" s="23">
        <v>3.6266728516406401E-20</v>
      </c>
    </row>
    <row r="16" spans="1:15" x14ac:dyDescent="0.3">
      <c r="A16" t="s">
        <v>45</v>
      </c>
      <c r="B16">
        <v>9</v>
      </c>
      <c r="C16">
        <v>7</v>
      </c>
      <c r="D16">
        <v>16.579999999999998</v>
      </c>
      <c r="E16">
        <v>4</v>
      </c>
      <c r="F16" s="13">
        <v>266</v>
      </c>
      <c r="G16" s="12">
        <f>IF(customer_purchase_behavior[[#This Row],[Total_Repetitive_Orders]]="NULL",0,customer_purchase_behavior[[#This Row],[Total_Repetitive_Orders]])</f>
        <v>266</v>
      </c>
      <c r="H16">
        <v>9.3701421982424038E-2</v>
      </c>
      <c r="J16" t="s">
        <v>279</v>
      </c>
      <c r="K16">
        <v>59</v>
      </c>
      <c r="L16">
        <v>54118444.033639207</v>
      </c>
      <c r="M16">
        <v>917261.76328202046</v>
      </c>
    </row>
    <row r="17" spans="1:18" ht="15" thickBot="1" x14ac:dyDescent="0.35">
      <c r="A17" t="s">
        <v>36</v>
      </c>
      <c r="B17">
        <v>11</v>
      </c>
      <c r="C17">
        <v>7</v>
      </c>
      <c r="D17">
        <v>24.44</v>
      </c>
      <c r="E17">
        <v>5</v>
      </c>
      <c r="F17" s="13">
        <v>675</v>
      </c>
      <c r="G17" s="12">
        <f>IF(customer_purchase_behavior[[#This Row],[Total_Repetitive_Orders]]="NULL",0,customer_purchase_behavior[[#This Row],[Total_Repetitive_Orders]])</f>
        <v>675</v>
      </c>
      <c r="H17">
        <v>0.11520867321534078</v>
      </c>
      <c r="J17" s="14" t="s">
        <v>280</v>
      </c>
      <c r="K17" s="14">
        <v>61</v>
      </c>
      <c r="L17" s="14">
        <v>246799921.6774193</v>
      </c>
      <c r="M17" s="14"/>
      <c r="N17" s="14"/>
      <c r="O17" s="14"/>
    </row>
    <row r="18" spans="1:18" ht="15" thickBot="1" x14ac:dyDescent="0.35">
      <c r="A18" t="s">
        <v>63</v>
      </c>
      <c r="B18">
        <v>6</v>
      </c>
      <c r="C18">
        <v>7</v>
      </c>
      <c r="D18">
        <v>10.06</v>
      </c>
      <c r="E18">
        <v>2</v>
      </c>
      <c r="F18" s="13">
        <v>128</v>
      </c>
      <c r="G18" s="12">
        <f>IF(customer_purchase_behavior[[#This Row],[Total_Repetitive_Orders]]="NULL",0,customer_purchase_behavior[[#This Row],[Total_Repetitive_Orders]])</f>
        <v>128</v>
      </c>
      <c r="H18">
        <v>0.13300197989527729</v>
      </c>
    </row>
    <row r="19" spans="1:18" x14ac:dyDescent="0.3">
      <c r="A19" t="s">
        <v>30</v>
      </c>
      <c r="B19">
        <v>14</v>
      </c>
      <c r="C19">
        <v>8</v>
      </c>
      <c r="D19">
        <v>26.22</v>
      </c>
      <c r="E19">
        <v>5</v>
      </c>
      <c r="F19" s="13">
        <v>896</v>
      </c>
      <c r="G19" s="12">
        <f>IF(customer_purchase_behavior[[#This Row],[Total_Repetitive_Orders]]="NULL",0,customer_purchase_behavior[[#This Row],[Total_Repetitive_Orders]])</f>
        <v>896</v>
      </c>
      <c r="H19">
        <v>0.14006451988511914</v>
      </c>
      <c r="J19" s="15"/>
      <c r="K19" s="15" t="s">
        <v>287</v>
      </c>
      <c r="L19" s="15" t="s">
        <v>275</v>
      </c>
      <c r="M19" s="15" t="s">
        <v>288</v>
      </c>
      <c r="N19" s="15" t="s">
        <v>289</v>
      </c>
      <c r="O19" s="15" t="s">
        <v>290</v>
      </c>
      <c r="P19" s="15" t="s">
        <v>291</v>
      </c>
      <c r="Q19" s="15" t="s">
        <v>292</v>
      </c>
      <c r="R19" s="15" t="s">
        <v>293</v>
      </c>
    </row>
    <row r="20" spans="1:18" x14ac:dyDescent="0.3">
      <c r="A20" t="s">
        <v>88</v>
      </c>
      <c r="B20">
        <v>3</v>
      </c>
      <c r="C20">
        <v>4</v>
      </c>
      <c r="D20">
        <v>31.67</v>
      </c>
      <c r="E20">
        <v>0</v>
      </c>
      <c r="F20" s="13" t="s">
        <v>83</v>
      </c>
      <c r="G20" s="12">
        <f>IF(customer_purchase_behavior[[#This Row],[Total_Repetitive_Orders]]="NULL",0,customer_purchase_behavior[[#This Row],[Total_Repetitive_Orders]])</f>
        <v>0</v>
      </c>
      <c r="H20">
        <v>0.14812646810174745</v>
      </c>
      <c r="J20" t="s">
        <v>281</v>
      </c>
      <c r="K20">
        <v>1287.1084711294707</v>
      </c>
      <c r="L20">
        <v>823.58490724786407</v>
      </c>
      <c r="M20">
        <v>1.5628121154266195</v>
      </c>
      <c r="N20">
        <v>0.12344517355492808</v>
      </c>
      <c r="O20">
        <v>-360.88112173676086</v>
      </c>
      <c r="P20">
        <v>2935.0980639957024</v>
      </c>
      <c r="Q20">
        <v>-360.88112173676086</v>
      </c>
      <c r="R20">
        <v>2935.0980639957024</v>
      </c>
    </row>
    <row r="21" spans="1:18" x14ac:dyDescent="0.3">
      <c r="A21" t="s">
        <v>62</v>
      </c>
      <c r="B21">
        <v>6</v>
      </c>
      <c r="C21">
        <v>5</v>
      </c>
      <c r="D21">
        <v>16</v>
      </c>
      <c r="E21">
        <v>2</v>
      </c>
      <c r="F21" s="13">
        <v>60</v>
      </c>
      <c r="G21" s="12">
        <f>IF(customer_purchase_behavior[[#This Row],[Total_Repetitive_Orders]]="NULL",0,customer_purchase_behavior[[#This Row],[Total_Repetitive_Orders]])</f>
        <v>60</v>
      </c>
      <c r="H21">
        <v>0.15312549013916521</v>
      </c>
      <c r="J21" t="s">
        <v>1</v>
      </c>
      <c r="K21">
        <v>393.68630626041198</v>
      </c>
      <c r="L21">
        <v>29.488359958140187</v>
      </c>
      <c r="M21">
        <v>13.350566352936013</v>
      </c>
      <c r="N21">
        <v>1.7646499361911243E-19</v>
      </c>
      <c r="O21">
        <v>334.68023427677031</v>
      </c>
      <c r="P21">
        <v>452.69237824405366</v>
      </c>
      <c r="Q21">
        <v>334.68023427677031</v>
      </c>
      <c r="R21">
        <v>452.69237824405366</v>
      </c>
    </row>
    <row r="22" spans="1:18" ht="15" thickBot="1" x14ac:dyDescent="0.35">
      <c r="A22" t="s">
        <v>25</v>
      </c>
      <c r="B22">
        <v>10</v>
      </c>
      <c r="C22">
        <v>8</v>
      </c>
      <c r="D22">
        <v>25.13</v>
      </c>
      <c r="E22">
        <v>6</v>
      </c>
      <c r="F22" s="13">
        <v>504</v>
      </c>
      <c r="G22" s="12">
        <f>IF(customer_purchase_behavior[[#This Row],[Total_Repetitive_Orders]]="NULL",0,customer_purchase_behavior[[#This Row],[Total_Repetitive_Orders]])</f>
        <v>504</v>
      </c>
      <c r="H22">
        <v>0.1532340573194978</v>
      </c>
      <c r="J22" s="14" t="s">
        <v>2</v>
      </c>
      <c r="K22" s="14">
        <v>-603.61678737930436</v>
      </c>
      <c r="L22" s="14">
        <v>138.81197690409812</v>
      </c>
      <c r="M22" s="14">
        <v>-4.3484488935441705</v>
      </c>
      <c r="N22" s="14">
        <v>5.5012235188457571E-5</v>
      </c>
      <c r="O22" s="14">
        <v>-881.37891158770026</v>
      </c>
      <c r="P22" s="14">
        <v>-325.85466317090851</v>
      </c>
      <c r="Q22" s="14">
        <v>-881.37891158770026</v>
      </c>
      <c r="R22" s="14">
        <v>-325.85466317090851</v>
      </c>
    </row>
    <row r="23" spans="1:18" x14ac:dyDescent="0.3">
      <c r="A23" t="s">
        <v>56</v>
      </c>
      <c r="B23">
        <v>6</v>
      </c>
      <c r="C23">
        <v>6</v>
      </c>
      <c r="D23">
        <v>18.07</v>
      </c>
      <c r="E23">
        <v>3</v>
      </c>
      <c r="F23" s="13">
        <v>140</v>
      </c>
      <c r="G23" s="12">
        <f>IF(customer_purchase_behavior[[#This Row],[Total_Repetitive_Orders]]="NULL",0,customer_purchase_behavior[[#This Row],[Total_Repetitive_Orders]])</f>
        <v>140</v>
      </c>
      <c r="H23">
        <v>0.16724715588861405</v>
      </c>
    </row>
    <row r="24" spans="1:18" x14ac:dyDescent="0.3">
      <c r="A24" t="s">
        <v>13</v>
      </c>
      <c r="B24">
        <v>12</v>
      </c>
      <c r="C24">
        <v>8</v>
      </c>
      <c r="D24">
        <v>27.49</v>
      </c>
      <c r="E24">
        <v>8</v>
      </c>
      <c r="F24" s="13">
        <v>1521</v>
      </c>
      <c r="G24" s="12">
        <f>IF(customer_purchase_behavior[[#This Row],[Total_Repetitive_Orders]]="NULL",0,customer_purchase_behavior[[#This Row],[Total_Repetitive_Orders]])</f>
        <v>1521</v>
      </c>
      <c r="H24">
        <v>0.17420516111604178</v>
      </c>
    </row>
    <row r="25" spans="1:18" x14ac:dyDescent="0.3">
      <c r="A25" t="s">
        <v>19</v>
      </c>
      <c r="B25">
        <v>14</v>
      </c>
      <c r="C25">
        <v>8</v>
      </c>
      <c r="D25">
        <v>26.58</v>
      </c>
      <c r="E25">
        <v>6</v>
      </c>
      <c r="F25" s="13">
        <v>1480</v>
      </c>
      <c r="G25" s="12">
        <f>IF(customer_purchase_behavior[[#This Row],[Total_Repetitive_Orders]]="NULL",0,customer_purchase_behavior[[#This Row],[Total_Repetitive_Orders]])</f>
        <v>1480</v>
      </c>
      <c r="H25">
        <v>0.18777800291484936</v>
      </c>
    </row>
    <row r="26" spans="1:18" x14ac:dyDescent="0.3">
      <c r="A26" t="s">
        <v>49</v>
      </c>
      <c r="B26">
        <v>7</v>
      </c>
      <c r="C26">
        <v>6</v>
      </c>
      <c r="D26">
        <v>18.79</v>
      </c>
      <c r="E26">
        <v>4</v>
      </c>
      <c r="F26" s="13">
        <v>304</v>
      </c>
      <c r="G26" s="12">
        <f>IF(customer_purchase_behavior[[#This Row],[Total_Repetitive_Orders]]="NULL",0,customer_purchase_behavior[[#This Row],[Total_Repetitive_Orders]])</f>
        <v>304</v>
      </c>
      <c r="H26">
        <v>0.21239862690150479</v>
      </c>
      <c r="J26" t="s">
        <v>294</v>
      </c>
    </row>
    <row r="27" spans="1:18" ht="15" thickBot="1" x14ac:dyDescent="0.35">
      <c r="A27" t="s">
        <v>35</v>
      </c>
      <c r="B27">
        <v>12</v>
      </c>
      <c r="C27">
        <v>8</v>
      </c>
      <c r="D27">
        <v>15.23</v>
      </c>
      <c r="E27">
        <v>5</v>
      </c>
      <c r="F27" s="13">
        <v>374</v>
      </c>
      <c r="G27" s="12">
        <f>IF(customer_purchase_behavior[[#This Row],[Total_Repetitive_Orders]]="NULL",0,customer_purchase_behavior[[#This Row],[Total_Repetitive_Orders]])</f>
        <v>374</v>
      </c>
      <c r="H27">
        <v>0.2144906721232811</v>
      </c>
    </row>
    <row r="28" spans="1:18" x14ac:dyDescent="0.3">
      <c r="A28" t="s">
        <v>17</v>
      </c>
      <c r="B28">
        <v>18</v>
      </c>
      <c r="C28">
        <v>8</v>
      </c>
      <c r="D28">
        <v>24.36</v>
      </c>
      <c r="E28">
        <v>6</v>
      </c>
      <c r="F28" s="13">
        <v>1845</v>
      </c>
      <c r="G28" s="12">
        <f>IF(customer_purchase_behavior[[#This Row],[Total_Repetitive_Orders]]="NULL",0,customer_purchase_behavior[[#This Row],[Total_Repetitive_Orders]])</f>
        <v>1845</v>
      </c>
      <c r="H28">
        <v>0.23728605122255431</v>
      </c>
      <c r="J28" s="15" t="s">
        <v>295</v>
      </c>
      <c r="K28" s="15" t="s">
        <v>296</v>
      </c>
      <c r="L28" s="15" t="s">
        <v>297</v>
      </c>
    </row>
    <row r="29" spans="1:18" x14ac:dyDescent="0.3">
      <c r="A29" t="s">
        <v>70</v>
      </c>
      <c r="B29">
        <v>7</v>
      </c>
      <c r="C29">
        <v>8</v>
      </c>
      <c r="D29">
        <v>10</v>
      </c>
      <c r="E29">
        <v>1</v>
      </c>
      <c r="F29" s="13">
        <v>56</v>
      </c>
      <c r="G29" s="12">
        <f>IF(customer_purchase_behavior[[#This Row],[Total_Repetitive_Orders]]="NULL",0,customer_purchase_behavior[[#This Row],[Total_Repetitive_Orders]])</f>
        <v>56</v>
      </c>
      <c r="H29">
        <v>0.24650463257904909</v>
      </c>
      <c r="J29">
        <v>1</v>
      </c>
      <c r="K29">
        <v>237.45606553500875</v>
      </c>
      <c r="L29">
        <v>-210.45606553500875</v>
      </c>
    </row>
    <row r="30" spans="1:18" x14ac:dyDescent="0.3">
      <c r="A30" t="s">
        <v>28</v>
      </c>
      <c r="B30">
        <v>9</v>
      </c>
      <c r="C30">
        <v>7</v>
      </c>
      <c r="D30">
        <v>31.46</v>
      </c>
      <c r="E30">
        <v>6</v>
      </c>
      <c r="F30" s="13">
        <v>624</v>
      </c>
      <c r="G30" s="12">
        <f>IF(customer_purchase_behavior[[#This Row],[Total_Repetitive_Orders]]="NULL",0,customer_purchase_behavior[[#This Row],[Total_Repetitive_Orders]])</f>
        <v>624</v>
      </c>
      <c r="H30">
        <v>0.25960108716685837</v>
      </c>
      <c r="J30">
        <v>2</v>
      </c>
      <c r="K30">
        <v>-759.84702810470753</v>
      </c>
      <c r="L30">
        <v>809.84702810470753</v>
      </c>
    </row>
    <row r="31" spans="1:18" x14ac:dyDescent="0.3">
      <c r="A31" t="s">
        <v>29</v>
      </c>
      <c r="B31">
        <v>14</v>
      </c>
      <c r="C31">
        <v>8</v>
      </c>
      <c r="D31">
        <v>14.26</v>
      </c>
      <c r="E31">
        <v>5</v>
      </c>
      <c r="F31" s="13">
        <v>806</v>
      </c>
      <c r="G31" s="12">
        <f>IF(customer_purchase_behavior[[#This Row],[Total_Repetitive_Orders]]="NULL",0,customer_purchase_behavior[[#This Row],[Total_Repetitive_Orders]])</f>
        <v>806</v>
      </c>
      <c r="H31">
        <v>0.26566783756279155</v>
      </c>
      <c r="J31">
        <v>3</v>
      </c>
      <c r="K31">
        <v>3150.8413785220391</v>
      </c>
      <c r="L31">
        <v>-1214.8413785220391</v>
      </c>
    </row>
    <row r="32" spans="1:18" x14ac:dyDescent="0.3">
      <c r="A32" t="s">
        <v>34</v>
      </c>
      <c r="B32">
        <v>12</v>
      </c>
      <c r="C32">
        <v>8</v>
      </c>
      <c r="D32">
        <v>27.71</v>
      </c>
      <c r="E32">
        <v>5</v>
      </c>
      <c r="F32" s="13">
        <v>1085</v>
      </c>
      <c r="G32" s="12">
        <f>IF(customer_purchase_behavior[[#This Row],[Total_Repetitive_Orders]]="NULL",0,customer_purchase_behavior[[#This Row],[Total_Repetitive_Orders]])</f>
        <v>1085</v>
      </c>
      <c r="H32">
        <v>0.27816686293807802</v>
      </c>
      <c r="J32">
        <v>4</v>
      </c>
      <c r="K32">
        <v>395.03723469915622</v>
      </c>
      <c r="L32">
        <v>154.96276530084378</v>
      </c>
    </row>
    <row r="33" spans="1:12" x14ac:dyDescent="0.3">
      <c r="A33" t="s">
        <v>67</v>
      </c>
      <c r="B33">
        <v>5</v>
      </c>
      <c r="C33">
        <v>6</v>
      </c>
      <c r="D33">
        <v>15.64</v>
      </c>
      <c r="E33">
        <v>2</v>
      </c>
      <c r="F33" s="13">
        <v>77</v>
      </c>
      <c r="G33" s="12">
        <f>IF(customer_purchase_behavior[[#This Row],[Total_Repetitive_Orders]]="NULL",0,customer_purchase_behavior[[#This Row],[Total_Repetitive_Orders]])</f>
        <v>77</v>
      </c>
      <c r="H33">
        <v>0.29053723408594301</v>
      </c>
      <c r="J33">
        <v>5</v>
      </c>
      <c r="K33">
        <v>1602.2708094577647</v>
      </c>
      <c r="L33">
        <v>-1203.2708094577647</v>
      </c>
    </row>
    <row r="34" spans="1:12" x14ac:dyDescent="0.3">
      <c r="A34" t="s">
        <v>32</v>
      </c>
      <c r="B34">
        <v>13</v>
      </c>
      <c r="C34">
        <v>8</v>
      </c>
      <c r="D34">
        <v>25.78</v>
      </c>
      <c r="E34">
        <v>5</v>
      </c>
      <c r="F34" s="13">
        <v>1360</v>
      </c>
      <c r="G34" s="12">
        <f>IF(customer_purchase_behavior[[#This Row],[Total_Repetitive_Orders]]="NULL",0,customer_purchase_behavior[[#This Row],[Total_Repetitive_Orders]])</f>
        <v>1360</v>
      </c>
      <c r="H34">
        <v>0.2931243232139551</v>
      </c>
      <c r="J34">
        <v>6</v>
      </c>
      <c r="K34">
        <v>-366.16072184429595</v>
      </c>
      <c r="L34">
        <v>399.16072184429595</v>
      </c>
    </row>
    <row r="35" spans="1:12" x14ac:dyDescent="0.3">
      <c r="A35" t="s">
        <v>11</v>
      </c>
      <c r="B35">
        <v>18</v>
      </c>
      <c r="C35">
        <v>8</v>
      </c>
      <c r="D35">
        <v>19.48</v>
      </c>
      <c r="E35">
        <v>8</v>
      </c>
      <c r="F35" s="13">
        <v>5041</v>
      </c>
      <c r="G35" s="12">
        <f>IF(customer_purchase_behavior[[#This Row],[Total_Repetitive_Orders]]="NULL",0,customer_purchase_behavior[[#This Row],[Total_Repetitive_Orders]])</f>
        <v>5041</v>
      </c>
      <c r="H35">
        <v>0.33661115915871032</v>
      </c>
      <c r="J35">
        <v>7</v>
      </c>
      <c r="K35">
        <v>27.525584416116089</v>
      </c>
      <c r="L35">
        <v>50.474415583883911</v>
      </c>
    </row>
    <row r="36" spans="1:12" x14ac:dyDescent="0.3">
      <c r="A36" t="s">
        <v>91</v>
      </c>
      <c r="B36">
        <v>3</v>
      </c>
      <c r="C36">
        <v>5</v>
      </c>
      <c r="D36">
        <v>11.5</v>
      </c>
      <c r="E36">
        <v>0</v>
      </c>
      <c r="F36" s="13" t="s">
        <v>83</v>
      </c>
      <c r="G36" s="12">
        <f>IF(customer_purchase_behavior[[#This Row],[Total_Repetitive_Orders]]="NULL",0,customer_purchase_behavior[[#This Row],[Total_Repetitive_Orders]])</f>
        <v>0</v>
      </c>
      <c r="H36">
        <v>0.34080574853948398</v>
      </c>
      <c r="J36">
        <v>8</v>
      </c>
      <c r="K36">
        <v>395.03723469915622</v>
      </c>
      <c r="L36">
        <v>150.96276530084378</v>
      </c>
    </row>
    <row r="37" spans="1:12" x14ac:dyDescent="0.3">
      <c r="A37" t="s">
        <v>53</v>
      </c>
      <c r="B37">
        <v>8</v>
      </c>
      <c r="C37">
        <v>7</v>
      </c>
      <c r="D37">
        <v>27.1</v>
      </c>
      <c r="E37">
        <v>3</v>
      </c>
      <c r="F37" s="13">
        <v>294</v>
      </c>
      <c r="G37" s="12">
        <f>IF(customer_purchase_behavior[[#This Row],[Total_Repetitive_Orders]]="NULL",0,customer_purchase_behavior[[#This Row],[Total_Repetitive_Orders]])</f>
        <v>294</v>
      </c>
      <c r="H37">
        <v>0.34180647310980994</v>
      </c>
      <c r="J37">
        <v>9</v>
      </c>
      <c r="K37">
        <v>211.28140955763593</v>
      </c>
      <c r="L37">
        <v>108.71859044236407</v>
      </c>
    </row>
    <row r="38" spans="1:12" x14ac:dyDescent="0.3">
      <c r="A38" t="s">
        <v>77</v>
      </c>
      <c r="B38">
        <v>5</v>
      </c>
      <c r="C38">
        <v>7</v>
      </c>
      <c r="D38">
        <v>7.67</v>
      </c>
      <c r="E38">
        <v>1</v>
      </c>
      <c r="F38" s="13">
        <v>60</v>
      </c>
      <c r="G38" s="12">
        <f>IF(customer_purchase_behavior[[#This Row],[Total_Repetitive_Orders]]="NULL",0,customer_purchase_behavior[[#This Row],[Total_Repetitive_Orders]])</f>
        <v>60</v>
      </c>
      <c r="H38">
        <v>0.34926560918616711</v>
      </c>
      <c r="J38">
        <v>10</v>
      </c>
      <c r="K38">
        <v>788.7235409595678</v>
      </c>
      <c r="L38">
        <v>17.276459040432201</v>
      </c>
    </row>
    <row r="39" spans="1:12" x14ac:dyDescent="0.3">
      <c r="A39" t="s">
        <v>71</v>
      </c>
      <c r="B39">
        <v>7</v>
      </c>
      <c r="C39">
        <v>7</v>
      </c>
      <c r="D39">
        <v>12.81</v>
      </c>
      <c r="E39">
        <v>1</v>
      </c>
      <c r="F39" s="13">
        <v>96</v>
      </c>
      <c r="G39" s="12">
        <f>IF(customer_purchase_behavior[[#This Row],[Total_Repetitive_Orders]]="NULL",0,customer_purchase_behavior[[#This Row],[Total_Repetitive_Orders]])</f>
        <v>96</v>
      </c>
      <c r="H39">
        <v>0.34976325447807333</v>
      </c>
      <c r="J39">
        <v>11</v>
      </c>
      <c r="K39">
        <v>1.3509284387437219</v>
      </c>
      <c r="L39">
        <v>258.64907156125628</v>
      </c>
    </row>
    <row r="40" spans="1:12" x14ac:dyDescent="0.3">
      <c r="A40" t="s">
        <v>16</v>
      </c>
      <c r="B40">
        <v>15</v>
      </c>
      <c r="C40">
        <v>7</v>
      </c>
      <c r="D40">
        <v>20.36</v>
      </c>
      <c r="E40">
        <v>7</v>
      </c>
      <c r="F40" s="13">
        <v>1521</v>
      </c>
      <c r="G40" s="12">
        <f>IF(customer_purchase_behavior[[#This Row],[Total_Repetitive_Orders]]="NULL",0,customer_purchase_behavior[[#This Row],[Total_Repetitive_Orders]])</f>
        <v>1521</v>
      </c>
      <c r="H40">
        <v>0.35578454508593749</v>
      </c>
      <c r="J40">
        <v>12</v>
      </c>
      <c r="K40">
        <v>7481.390747386572</v>
      </c>
      <c r="L40">
        <v>-85.390747386572002</v>
      </c>
    </row>
    <row r="41" spans="1:12" x14ac:dyDescent="0.3">
      <c r="A41" t="s">
        <v>61</v>
      </c>
      <c r="B41">
        <v>7</v>
      </c>
      <c r="C41">
        <v>8</v>
      </c>
      <c r="D41">
        <v>18.82</v>
      </c>
      <c r="E41">
        <v>2</v>
      </c>
      <c r="F41" s="13">
        <v>136</v>
      </c>
      <c r="G41" s="12">
        <f>IF(customer_purchase_behavior[[#This Row],[Total_Repetitive_Orders]]="NULL",0,customer_purchase_behavior[[#This Row],[Total_Repetitive_Orders]])</f>
        <v>136</v>
      </c>
      <c r="H41">
        <v>0.36892829210607903</v>
      </c>
      <c r="J41">
        <v>13</v>
      </c>
      <c r="K41">
        <v>2363.468766001216</v>
      </c>
      <c r="L41">
        <v>-203.46876600121595</v>
      </c>
    </row>
    <row r="42" spans="1:12" x14ac:dyDescent="0.3">
      <c r="A42" t="s">
        <v>47</v>
      </c>
      <c r="B42">
        <v>9</v>
      </c>
      <c r="C42">
        <v>7</v>
      </c>
      <c r="D42">
        <v>16.420000000000002</v>
      </c>
      <c r="E42">
        <v>4</v>
      </c>
      <c r="F42" s="13">
        <v>432</v>
      </c>
      <c r="G42" s="12">
        <f>IF(customer_purchase_behavior[[#This Row],[Total_Repetitive_Orders]]="NULL",0,customer_purchase_behavior[[#This Row],[Total_Repetitive_Orders]])</f>
        <v>432</v>
      </c>
      <c r="H42">
        <v>0.36893988902254304</v>
      </c>
      <c r="J42">
        <v>14</v>
      </c>
      <c r="K42">
        <v>-1153.53333436512</v>
      </c>
      <c r="L42">
        <v>1153.53333436512</v>
      </c>
    </row>
    <row r="43" spans="1:12" x14ac:dyDescent="0.3">
      <c r="A43" t="s">
        <v>85</v>
      </c>
      <c r="B43">
        <v>4</v>
      </c>
      <c r="C43">
        <v>4</v>
      </c>
      <c r="D43">
        <v>8</v>
      </c>
      <c r="E43">
        <v>0</v>
      </c>
      <c r="F43" s="13" t="s">
        <v>83</v>
      </c>
      <c r="G43" s="12">
        <f>IF(customer_purchase_behavior[[#This Row],[Total_Repetitive_Orders]]="NULL",0,customer_purchase_behavior[[#This Row],[Total_Repetitive_Orders]])</f>
        <v>0</v>
      </c>
      <c r="H43">
        <v>0.39268509613457325</v>
      </c>
      <c r="J43">
        <v>15</v>
      </c>
      <c r="K43">
        <v>604.96771581804842</v>
      </c>
      <c r="L43">
        <v>-338.96771581804842</v>
      </c>
    </row>
    <row r="44" spans="1:12" x14ac:dyDescent="0.3">
      <c r="A44" t="s">
        <v>42</v>
      </c>
      <c r="B44">
        <v>10</v>
      </c>
      <c r="C44">
        <v>8</v>
      </c>
      <c r="D44">
        <v>27</v>
      </c>
      <c r="E44">
        <v>4</v>
      </c>
      <c r="F44" s="13">
        <v>720</v>
      </c>
      <c r="G44" s="12">
        <f>IF(customer_purchase_behavior[[#This Row],[Total_Repetitive_Orders]]="NULL",0,customer_purchase_behavior[[#This Row],[Total_Repetitive_Orders]])</f>
        <v>720</v>
      </c>
      <c r="H44">
        <v>0.40889469944085854</v>
      </c>
      <c r="J44">
        <v>16</v>
      </c>
      <c r="K44">
        <v>1392.3403283388725</v>
      </c>
      <c r="L44">
        <v>-717.3403283388725</v>
      </c>
    </row>
    <row r="45" spans="1:12" x14ac:dyDescent="0.3">
      <c r="A45" t="s">
        <v>20</v>
      </c>
      <c r="B45">
        <v>14</v>
      </c>
      <c r="C45">
        <v>8</v>
      </c>
      <c r="D45">
        <v>27.31</v>
      </c>
      <c r="E45">
        <v>6</v>
      </c>
      <c r="F45" s="13">
        <v>1085</v>
      </c>
      <c r="G45" s="12">
        <f>IF(customer_purchase_behavior[[#This Row],[Total_Repetitive_Orders]]="NULL",0,customer_purchase_behavior[[#This Row],[Total_Repetitive_Orders]])</f>
        <v>1085</v>
      </c>
      <c r="H45">
        <v>0.41962890664377994</v>
      </c>
      <c r="J45">
        <v>17</v>
      </c>
      <c r="K45">
        <v>-576.0912029631877</v>
      </c>
      <c r="L45">
        <v>704.0912029631877</v>
      </c>
    </row>
    <row r="46" spans="1:12" x14ac:dyDescent="0.3">
      <c r="A46" t="s">
        <v>76</v>
      </c>
      <c r="B46">
        <v>5</v>
      </c>
      <c r="C46">
        <v>6</v>
      </c>
      <c r="D46">
        <v>13.3</v>
      </c>
      <c r="E46">
        <v>1</v>
      </c>
      <c r="F46" s="13">
        <v>40</v>
      </c>
      <c r="G46" s="12">
        <f>IF(customer_purchase_behavior[[#This Row],[Total_Repetitive_Orders]]="NULL",0,customer_purchase_behavior[[#This Row],[Total_Repetitive_Orders]])</f>
        <v>40</v>
      </c>
      <c r="H46">
        <v>0.46044428873552068</v>
      </c>
      <c r="J46">
        <v>18</v>
      </c>
      <c r="K46">
        <v>1969.7824597408035</v>
      </c>
      <c r="L46">
        <v>-1073.7824597408035</v>
      </c>
    </row>
    <row r="47" spans="1:12" x14ac:dyDescent="0.3">
      <c r="A47" t="s">
        <v>60</v>
      </c>
      <c r="B47">
        <v>7</v>
      </c>
      <c r="C47">
        <v>7</v>
      </c>
      <c r="D47">
        <v>21.12</v>
      </c>
      <c r="E47">
        <v>2</v>
      </c>
      <c r="F47" s="13">
        <v>153</v>
      </c>
      <c r="G47" s="12">
        <f>IF(customer_purchase_behavior[[#This Row],[Total_Repetitive_Orders]]="NULL",0,customer_purchase_behavior[[#This Row],[Total_Repetitive_Orders]])</f>
        <v>153</v>
      </c>
      <c r="H47">
        <v>0.47662236076866182</v>
      </c>
      <c r="J47">
        <v>19</v>
      </c>
      <c r="K47">
        <v>53.700240393488912</v>
      </c>
      <c r="L47">
        <v>-53.700240393488912</v>
      </c>
    </row>
    <row r="48" spans="1:12" x14ac:dyDescent="0.3">
      <c r="A48" t="s">
        <v>6</v>
      </c>
      <c r="B48">
        <v>31</v>
      </c>
      <c r="C48">
        <v>8</v>
      </c>
      <c r="D48">
        <v>42.74</v>
      </c>
      <c r="E48">
        <v>8</v>
      </c>
      <c r="F48" s="13">
        <v>13456</v>
      </c>
      <c r="G48" s="12">
        <f>IF(customer_purchase_behavior[[#This Row],[Total_Repetitive_Orders]]="NULL",0,customer_purchase_behavior[[#This Row],[Total_Repetitive_Orders]])</f>
        <v>13456</v>
      </c>
      <c r="H48">
        <v>0.47856570667071718</v>
      </c>
      <c r="J48">
        <v>20</v>
      </c>
      <c r="K48">
        <v>631.14237179542079</v>
      </c>
      <c r="L48">
        <v>-571.14237179542079</v>
      </c>
    </row>
    <row r="49" spans="1:12" x14ac:dyDescent="0.3">
      <c r="A49" t="s">
        <v>15</v>
      </c>
      <c r="B49">
        <v>15</v>
      </c>
      <c r="C49">
        <v>8</v>
      </c>
      <c r="D49">
        <v>19.920000000000002</v>
      </c>
      <c r="E49">
        <v>7</v>
      </c>
      <c r="F49" s="13">
        <v>1295</v>
      </c>
      <c r="G49" s="12">
        <f>IF(customer_purchase_behavior[[#This Row],[Total_Repetitive_Orders]]="NULL",0,customer_purchase_behavior[[#This Row],[Total_Repetitive_Orders]])</f>
        <v>1295</v>
      </c>
      <c r="H49">
        <v>0.48240801560169788</v>
      </c>
      <c r="J49">
        <v>21</v>
      </c>
      <c r="K49">
        <v>395.03723469915622</v>
      </c>
      <c r="L49">
        <v>108.96276530084378</v>
      </c>
    </row>
    <row r="50" spans="1:12" x14ac:dyDescent="0.3">
      <c r="A50" t="s">
        <v>57</v>
      </c>
      <c r="B50">
        <v>5</v>
      </c>
      <c r="C50">
        <v>8</v>
      </c>
      <c r="D50">
        <v>22.13</v>
      </c>
      <c r="E50">
        <v>3</v>
      </c>
      <c r="F50" s="13">
        <v>160</v>
      </c>
      <c r="G50" s="12">
        <f>IF(customer_purchase_behavior[[#This Row],[Total_Repetitive_Orders]]="NULL",0,customer_purchase_behavior[[#This Row],[Total_Repetitive_Orders]])</f>
        <v>160</v>
      </c>
      <c r="H50">
        <v>0.48710826293828746</v>
      </c>
      <c r="J50">
        <v>22</v>
      </c>
      <c r="K50">
        <v>27.525584416116089</v>
      </c>
      <c r="L50">
        <v>112.47441558388391</v>
      </c>
    </row>
    <row r="51" spans="1:12" x14ac:dyDescent="0.3">
      <c r="A51" t="s">
        <v>86</v>
      </c>
      <c r="B51">
        <v>4</v>
      </c>
      <c r="C51">
        <v>5</v>
      </c>
      <c r="D51">
        <v>6.57</v>
      </c>
      <c r="E51">
        <v>0</v>
      </c>
      <c r="F51" s="13" t="s">
        <v>83</v>
      </c>
      <c r="G51" s="12">
        <f>IF(customer_purchase_behavior[[#This Row],[Total_Repetitive_Orders]]="NULL",0,customer_purchase_behavior[[#This Row],[Total_Repetitive_Orders]])</f>
        <v>0</v>
      </c>
      <c r="H51">
        <v>0.49009333620874562</v>
      </c>
      <c r="J51">
        <v>23</v>
      </c>
      <c r="K51">
        <v>1182.4098472199794</v>
      </c>
      <c r="L51">
        <v>338.59015278002062</v>
      </c>
    </row>
    <row r="52" spans="1:12" x14ac:dyDescent="0.3">
      <c r="A52" t="s">
        <v>82</v>
      </c>
      <c r="B52">
        <v>5</v>
      </c>
      <c r="C52">
        <v>5</v>
      </c>
      <c r="D52">
        <v>5.25</v>
      </c>
      <c r="E52">
        <v>0</v>
      </c>
      <c r="F52" s="13" t="s">
        <v>83</v>
      </c>
      <c r="G52" s="12">
        <f>IF(customer_purchase_behavior[[#This Row],[Total_Repetitive_Orders]]="NULL",0,customer_purchase_behavior[[#This Row],[Total_Repetitive_Orders]])</f>
        <v>0</v>
      </c>
      <c r="H52">
        <v>0.49782260382207655</v>
      </c>
      <c r="J52">
        <v>24</v>
      </c>
      <c r="K52">
        <v>1969.7824597408035</v>
      </c>
      <c r="L52">
        <v>-489.78245974080346</v>
      </c>
    </row>
    <row r="53" spans="1:12" x14ac:dyDescent="0.3">
      <c r="A53" t="s">
        <v>92</v>
      </c>
      <c r="B53">
        <v>3</v>
      </c>
      <c r="C53">
        <v>6</v>
      </c>
      <c r="D53">
        <v>12.43</v>
      </c>
      <c r="E53">
        <v>0</v>
      </c>
      <c r="F53" s="13" t="s">
        <v>83</v>
      </c>
      <c r="G53" s="12">
        <f>IF(customer_purchase_behavior[[#This Row],[Total_Repetitive_Orders]]="NULL",0,customer_purchase_behavior[[#This Row],[Total_Repetitive_Orders]])</f>
        <v>0</v>
      </c>
      <c r="H53">
        <v>0.51513810094980916</v>
      </c>
      <c r="J53">
        <v>25</v>
      </c>
      <c r="K53">
        <v>421.21189067652813</v>
      </c>
      <c r="L53">
        <v>-117.21189067652813</v>
      </c>
    </row>
    <row r="54" spans="1:12" x14ac:dyDescent="0.3">
      <c r="A54" t="s">
        <v>52</v>
      </c>
      <c r="B54">
        <v>9</v>
      </c>
      <c r="C54">
        <v>7</v>
      </c>
      <c r="D54">
        <v>14.05</v>
      </c>
      <c r="E54">
        <v>3</v>
      </c>
      <c r="F54" s="13">
        <v>247</v>
      </c>
      <c r="G54" s="12">
        <f>IF(customer_purchase_behavior[[#This Row],[Total_Repetitive_Orders]]="NULL",0,customer_purchase_behavior[[#This Row],[Total_Repetitive_Orders]])</f>
        <v>247</v>
      </c>
      <c r="H54">
        <v>0.5157881002634086</v>
      </c>
      <c r="J54">
        <v>26</v>
      </c>
      <c r="K54">
        <v>1182.4098472199794</v>
      </c>
      <c r="L54">
        <v>-808.40984721997938</v>
      </c>
    </row>
    <row r="55" spans="1:12" x14ac:dyDescent="0.3">
      <c r="A55" t="s">
        <v>50</v>
      </c>
      <c r="B55">
        <v>11</v>
      </c>
      <c r="C55">
        <v>8</v>
      </c>
      <c r="D55">
        <v>15.68</v>
      </c>
      <c r="E55">
        <v>3</v>
      </c>
      <c r="F55" s="13">
        <v>352</v>
      </c>
      <c r="G55" s="12">
        <f>IF(customer_purchase_behavior[[#This Row],[Total_Repetitive_Orders]]="NULL",0,customer_purchase_behavior[[#This Row],[Total_Repetitive_Orders]])</f>
        <v>352</v>
      </c>
      <c r="H55">
        <v>0.52145642064705378</v>
      </c>
      <c r="J55">
        <v>27</v>
      </c>
      <c r="K55">
        <v>3544.5276847824525</v>
      </c>
      <c r="L55">
        <v>-1699.5276847824525</v>
      </c>
    </row>
    <row r="56" spans="1:12" x14ac:dyDescent="0.3">
      <c r="A56" t="s">
        <v>65</v>
      </c>
      <c r="B56">
        <v>6</v>
      </c>
      <c r="C56">
        <v>6</v>
      </c>
      <c r="D56">
        <v>14.86</v>
      </c>
      <c r="E56">
        <v>2</v>
      </c>
      <c r="F56" s="13">
        <v>98</v>
      </c>
      <c r="G56" s="12">
        <f>IF(customer_purchase_behavior[[#This Row],[Total_Repetitive_Orders]]="NULL",0,customer_purchase_behavior[[#This Row],[Total_Repetitive_Orders]])</f>
        <v>98</v>
      </c>
      <c r="H56">
        <v>0.54060739327823881</v>
      </c>
      <c r="J56">
        <v>28</v>
      </c>
      <c r="K56">
        <v>-786.02168408208036</v>
      </c>
      <c r="L56">
        <v>842.02168408208036</v>
      </c>
    </row>
    <row r="57" spans="1:12" x14ac:dyDescent="0.3">
      <c r="A57" t="s">
        <v>51</v>
      </c>
      <c r="B57">
        <v>10</v>
      </c>
      <c r="C57">
        <v>7</v>
      </c>
      <c r="D57">
        <v>12.83</v>
      </c>
      <c r="E57">
        <v>3</v>
      </c>
      <c r="F57" s="13">
        <v>368</v>
      </c>
      <c r="G57" s="12">
        <f>IF(customer_purchase_behavior[[#This Row],[Total_Repetitive_Orders]]="NULL",0,customer_purchase_behavior[[#This Row],[Total_Repetitive_Orders]])</f>
        <v>368</v>
      </c>
      <c r="H57">
        <v>0.54802966087609783</v>
      </c>
      <c r="J57">
        <v>29</v>
      </c>
      <c r="K57">
        <v>604.96771581804842</v>
      </c>
      <c r="L57">
        <v>19.032284181951582</v>
      </c>
    </row>
    <row r="58" spans="1:12" x14ac:dyDescent="0.3">
      <c r="A58" t="s">
        <v>37</v>
      </c>
      <c r="B58">
        <v>11</v>
      </c>
      <c r="C58">
        <v>7</v>
      </c>
      <c r="D58">
        <v>25.62</v>
      </c>
      <c r="E58">
        <v>5</v>
      </c>
      <c r="F58" s="13">
        <v>598</v>
      </c>
      <c r="G58" s="12">
        <f>IF(customer_purchase_behavior[[#This Row],[Total_Repetitive_Orders]]="NULL",0,customer_purchase_behavior[[#This Row],[Total_Repetitive_Orders]])</f>
        <v>598</v>
      </c>
      <c r="H58">
        <v>0.55484867574163632</v>
      </c>
      <c r="J58">
        <v>30</v>
      </c>
      <c r="K58">
        <v>1969.7824597408035</v>
      </c>
      <c r="L58">
        <v>-1163.7824597408035</v>
      </c>
    </row>
    <row r="59" spans="1:12" x14ac:dyDescent="0.3">
      <c r="A59" t="s">
        <v>14</v>
      </c>
      <c r="B59">
        <v>18</v>
      </c>
      <c r="C59">
        <v>8</v>
      </c>
      <c r="D59">
        <v>19.25</v>
      </c>
      <c r="E59">
        <v>7</v>
      </c>
      <c r="F59" s="13">
        <v>2652</v>
      </c>
      <c r="G59" s="12">
        <f>IF(customer_purchase_behavior[[#This Row],[Total_Repetitive_Orders]]="NULL",0,customer_purchase_behavior[[#This Row],[Total_Repetitive_Orders]])</f>
        <v>2652</v>
      </c>
      <c r="H59">
        <v>0.56919367301513124</v>
      </c>
      <c r="J59">
        <v>31</v>
      </c>
      <c r="K59">
        <v>1182.4098472199794</v>
      </c>
      <c r="L59">
        <v>-97.409847219979383</v>
      </c>
    </row>
    <row r="60" spans="1:12" x14ac:dyDescent="0.3">
      <c r="A60" t="s">
        <v>22</v>
      </c>
      <c r="B60">
        <v>14</v>
      </c>
      <c r="C60">
        <v>8</v>
      </c>
      <c r="D60">
        <v>24.59</v>
      </c>
      <c r="E60">
        <v>6</v>
      </c>
      <c r="F60" s="13">
        <v>1020</v>
      </c>
      <c r="G60" s="12">
        <f>IF(customer_purchase_behavior[[#This Row],[Total_Repetitive_Orders]]="NULL",0,customer_purchase_behavior[[#This Row],[Total_Repetitive_Orders]])</f>
        <v>1020</v>
      </c>
      <c r="H60">
        <v>0.58289620823429455</v>
      </c>
      <c r="J60">
        <v>32</v>
      </c>
      <c r="K60">
        <v>-366.16072184429595</v>
      </c>
      <c r="L60">
        <v>443.16072184429595</v>
      </c>
    </row>
    <row r="61" spans="1:12" x14ac:dyDescent="0.3">
      <c r="A61" t="s">
        <v>40</v>
      </c>
      <c r="B61">
        <v>10</v>
      </c>
      <c r="C61">
        <v>8</v>
      </c>
      <c r="D61">
        <v>15.19</v>
      </c>
      <c r="E61">
        <v>5</v>
      </c>
      <c r="F61" s="13">
        <v>572</v>
      </c>
      <c r="G61" s="12">
        <f>IF(customer_purchase_behavior[[#This Row],[Total_Repetitive_Orders]]="NULL",0,customer_purchase_behavior[[#This Row],[Total_Repetitive_Orders]])</f>
        <v>572</v>
      </c>
      <c r="H61">
        <v>0.58893226769643792</v>
      </c>
      <c r="J61">
        <v>33</v>
      </c>
      <c r="K61">
        <v>1576.0961534803919</v>
      </c>
      <c r="L61">
        <v>-216.09615348039188</v>
      </c>
    </row>
    <row r="62" spans="1:12" x14ac:dyDescent="0.3">
      <c r="A62" t="s">
        <v>44</v>
      </c>
      <c r="B62">
        <v>10</v>
      </c>
      <c r="C62">
        <v>8</v>
      </c>
      <c r="D62">
        <v>27.13</v>
      </c>
      <c r="E62">
        <v>4</v>
      </c>
      <c r="F62" s="13">
        <v>368</v>
      </c>
      <c r="G62" s="12">
        <f>IF(customer_purchase_behavior[[#This Row],[Total_Repetitive_Orders]]="NULL",0,customer_purchase_behavior[[#This Row],[Total_Repetitive_Orders]])</f>
        <v>368</v>
      </c>
      <c r="H62">
        <v>0.59625046376100499</v>
      </c>
      <c r="J62">
        <v>34</v>
      </c>
      <c r="K62">
        <v>3544.5276847824525</v>
      </c>
      <c r="L62">
        <v>1496.4723152175475</v>
      </c>
    </row>
    <row r="63" spans="1:12" x14ac:dyDescent="0.3">
      <c r="A63" t="s">
        <v>66</v>
      </c>
      <c r="B63">
        <v>6</v>
      </c>
      <c r="C63">
        <v>5</v>
      </c>
      <c r="D63">
        <v>5.4</v>
      </c>
      <c r="E63">
        <v>2</v>
      </c>
      <c r="F63" s="13">
        <v>60</v>
      </c>
      <c r="G63" s="12">
        <f>IF(customer_purchase_behavior[[#This Row],[Total_Repetitive_Orders]]="NULL",0,customer_purchase_behavior[[#This Row],[Total_Repetitive_Orders]])</f>
        <v>60</v>
      </c>
      <c r="H63">
        <v>0.60748827922619075</v>
      </c>
      <c r="J63">
        <v>35</v>
      </c>
      <c r="K63">
        <v>-549.91654698581533</v>
      </c>
      <c r="L63">
        <v>549.91654698581533</v>
      </c>
    </row>
    <row r="64" spans="1:12" x14ac:dyDescent="0.3">
      <c r="J64">
        <v>36</v>
      </c>
      <c r="K64">
        <v>211.28140955763593</v>
      </c>
      <c r="L64">
        <v>82.718590442364075</v>
      </c>
    </row>
    <row r="65" spans="10:12" x14ac:dyDescent="0.3">
      <c r="J65">
        <v>37</v>
      </c>
      <c r="K65">
        <v>-969.77750922359974</v>
      </c>
      <c r="L65">
        <v>1029.7775092235997</v>
      </c>
    </row>
    <row r="66" spans="10:12" x14ac:dyDescent="0.3">
      <c r="J66">
        <v>38</v>
      </c>
      <c r="K66">
        <v>-182.40489670277566</v>
      </c>
      <c r="L66">
        <v>278.40489670277566</v>
      </c>
    </row>
    <row r="67" spans="10:12" x14ac:dyDescent="0.3">
      <c r="J67">
        <v>39</v>
      </c>
      <c r="K67">
        <v>2967.0855533805207</v>
      </c>
      <c r="L67">
        <v>-1446.0855533805207</v>
      </c>
    </row>
    <row r="68" spans="10:12" x14ac:dyDescent="0.3">
      <c r="J68">
        <v>40</v>
      </c>
      <c r="K68">
        <v>-786.02168408208036</v>
      </c>
      <c r="L68">
        <v>922.02168408208036</v>
      </c>
    </row>
    <row r="69" spans="10:12" x14ac:dyDescent="0.3">
      <c r="J69">
        <v>41</v>
      </c>
      <c r="K69">
        <v>604.96771581804842</v>
      </c>
      <c r="L69">
        <v>-172.96771581804842</v>
      </c>
    </row>
    <row r="70" spans="10:12" x14ac:dyDescent="0.3">
      <c r="J70">
        <v>42</v>
      </c>
      <c r="K70">
        <v>447.38654665390141</v>
      </c>
      <c r="L70">
        <v>-447.38654665390141</v>
      </c>
    </row>
    <row r="71" spans="10:12" x14ac:dyDescent="0.3">
      <c r="J71">
        <v>43</v>
      </c>
      <c r="K71">
        <v>395.03723469915622</v>
      </c>
      <c r="L71">
        <v>324.96276530084378</v>
      </c>
    </row>
    <row r="72" spans="10:12" x14ac:dyDescent="0.3">
      <c r="J72">
        <v>44</v>
      </c>
      <c r="K72">
        <v>1969.7824597408035</v>
      </c>
      <c r="L72">
        <v>-884.78245974080346</v>
      </c>
    </row>
    <row r="73" spans="10:12" x14ac:dyDescent="0.3">
      <c r="J73">
        <v>45</v>
      </c>
      <c r="K73">
        <v>-366.16072184429595</v>
      </c>
      <c r="L73">
        <v>406.16072184429595</v>
      </c>
    </row>
    <row r="74" spans="10:12" x14ac:dyDescent="0.3">
      <c r="J74">
        <v>46</v>
      </c>
      <c r="K74">
        <v>-182.40489670277566</v>
      </c>
      <c r="L74">
        <v>335.40489670277566</v>
      </c>
    </row>
    <row r="75" spans="10:12" x14ac:dyDescent="0.3">
      <c r="J75">
        <v>47</v>
      </c>
      <c r="K75">
        <v>8662.4496661678095</v>
      </c>
      <c r="L75">
        <v>4793.5503338321905</v>
      </c>
    </row>
    <row r="76" spans="10:12" x14ac:dyDescent="0.3">
      <c r="J76">
        <v>48</v>
      </c>
      <c r="K76">
        <v>2363.468766001216</v>
      </c>
      <c r="L76">
        <v>-1068.468766001216</v>
      </c>
    </row>
    <row r="77" spans="10:12" x14ac:dyDescent="0.3">
      <c r="J77">
        <v>49</v>
      </c>
      <c r="K77">
        <v>-1573.3942966029044</v>
      </c>
      <c r="L77">
        <v>1733.3942966029044</v>
      </c>
    </row>
    <row r="78" spans="10:12" x14ac:dyDescent="0.3">
      <c r="J78">
        <v>50</v>
      </c>
      <c r="K78">
        <v>-156.23024072540284</v>
      </c>
      <c r="L78">
        <v>156.23024072540284</v>
      </c>
    </row>
    <row r="79" spans="10:12" x14ac:dyDescent="0.3">
      <c r="J79">
        <v>51</v>
      </c>
      <c r="K79">
        <v>237.45606553500875</v>
      </c>
      <c r="L79">
        <v>-237.45606553500875</v>
      </c>
    </row>
    <row r="80" spans="10:12" x14ac:dyDescent="0.3">
      <c r="J80">
        <v>52</v>
      </c>
      <c r="K80">
        <v>-1153.53333436512</v>
      </c>
      <c r="L80">
        <v>1153.53333436512</v>
      </c>
    </row>
    <row r="81" spans="10:12" x14ac:dyDescent="0.3">
      <c r="J81">
        <v>53</v>
      </c>
      <c r="K81">
        <v>604.96771581804842</v>
      </c>
      <c r="L81">
        <v>-357.96771581804842</v>
      </c>
    </row>
    <row r="82" spans="10:12" x14ac:dyDescent="0.3">
      <c r="J82">
        <v>54</v>
      </c>
      <c r="K82">
        <v>788.7235409595678</v>
      </c>
      <c r="L82">
        <v>-436.7235409595678</v>
      </c>
    </row>
    <row r="83" spans="10:12" x14ac:dyDescent="0.3">
      <c r="J83">
        <v>55</v>
      </c>
      <c r="K83">
        <v>27.525584416116089</v>
      </c>
      <c r="L83">
        <v>70.474415583883911</v>
      </c>
    </row>
    <row r="84" spans="10:12" x14ac:dyDescent="0.3">
      <c r="J84">
        <v>56</v>
      </c>
      <c r="K84">
        <v>998.65402207846091</v>
      </c>
      <c r="L84">
        <v>-630.65402207846091</v>
      </c>
    </row>
    <row r="85" spans="10:12" x14ac:dyDescent="0.3">
      <c r="J85">
        <v>57</v>
      </c>
      <c r="K85">
        <v>1392.3403283388725</v>
      </c>
      <c r="L85">
        <v>-794.3403283388725</v>
      </c>
    </row>
    <row r="86" spans="10:12" x14ac:dyDescent="0.3">
      <c r="J86">
        <v>58</v>
      </c>
      <c r="K86">
        <v>3544.5276847824525</v>
      </c>
      <c r="L86">
        <v>-892.52768478245252</v>
      </c>
    </row>
    <row r="87" spans="10:12" x14ac:dyDescent="0.3">
      <c r="J87">
        <v>59</v>
      </c>
      <c r="K87">
        <v>1969.7824597408035</v>
      </c>
      <c r="L87">
        <v>-949.78245974080346</v>
      </c>
    </row>
    <row r="88" spans="10:12" x14ac:dyDescent="0.3">
      <c r="J88">
        <v>60</v>
      </c>
      <c r="K88">
        <v>395.03723469915622</v>
      </c>
      <c r="L88">
        <v>176.96276530084378</v>
      </c>
    </row>
    <row r="89" spans="10:12" x14ac:dyDescent="0.3">
      <c r="J89">
        <v>61</v>
      </c>
      <c r="K89">
        <v>395.03723469915622</v>
      </c>
      <c r="L89">
        <v>-27.037234699156215</v>
      </c>
    </row>
    <row r="90" spans="10:12" ht="15" thickBot="1" x14ac:dyDescent="0.35">
      <c r="J90" s="14">
        <v>62</v>
      </c>
      <c r="K90" s="14">
        <v>631.14237179542079</v>
      </c>
      <c r="L90" s="14">
        <v>-571.14237179542079</v>
      </c>
    </row>
  </sheetData>
  <conditionalFormatting sqref="B1:E1">
    <cfRule type="cellIs" dxfId="2" priority="1" operator="between">
      <formula>0</formula>
      <formula>20000</formula>
    </cfRule>
  </conditionalFormatting>
  <conditionalFormatting sqref="B1:F1 B2:E63">
    <cfRule type="cellIs" dxfId="1" priority="2" operator="notBetween">
      <formula>0</formula>
      <formula>20000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F792-C57C-4DFE-B6DE-F5693053F85B}">
  <dimension ref="A1:R55"/>
  <sheetViews>
    <sheetView workbookViewId="0">
      <selection activeCell="O8" sqref="O8"/>
    </sheetView>
  </sheetViews>
  <sheetFormatPr defaultRowHeight="14.4" x14ac:dyDescent="0.3"/>
  <cols>
    <col min="11" max="11" width="13.44140625" customWidth="1"/>
    <col min="14" max="14" width="17.33203125" customWidth="1"/>
    <col min="15" max="15" width="20.6640625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3" t="s">
        <v>269</v>
      </c>
      <c r="J1" s="36" t="s">
        <v>354</v>
      </c>
    </row>
    <row r="2" spans="1:15" x14ac:dyDescent="0.3">
      <c r="A2" s="4" t="s">
        <v>59</v>
      </c>
      <c r="B2" s="5">
        <v>8</v>
      </c>
      <c r="C2" s="5">
        <v>7</v>
      </c>
      <c r="D2" s="5">
        <v>9.57</v>
      </c>
      <c r="E2" s="5">
        <v>2</v>
      </c>
      <c r="F2" s="5">
        <v>98</v>
      </c>
      <c r="G2" s="5">
        <f>IF(F2="NULL",0,F2)</f>
        <v>98</v>
      </c>
      <c r="H2" s="6">
        <v>0.62679068150435491</v>
      </c>
    </row>
    <row r="3" spans="1:15" x14ac:dyDescent="0.3">
      <c r="A3" s="7" t="s">
        <v>84</v>
      </c>
      <c r="B3" s="8">
        <v>5</v>
      </c>
      <c r="C3" s="8">
        <v>6</v>
      </c>
      <c r="D3" s="8">
        <v>18.399999999999999</v>
      </c>
      <c r="E3" s="8">
        <v>0</v>
      </c>
      <c r="F3" s="8" t="s">
        <v>83</v>
      </c>
      <c r="G3" s="5">
        <f t="shared" ref="G3:G28" si="0">IF(F3="NULL",0,F3)</f>
        <v>0</v>
      </c>
      <c r="H3" s="9">
        <v>0.63536892864816463</v>
      </c>
    </row>
    <row r="4" spans="1:15" x14ac:dyDescent="0.3">
      <c r="A4" s="4" t="s">
        <v>80</v>
      </c>
      <c r="B4" s="5">
        <v>3</v>
      </c>
      <c r="C4" s="5">
        <v>3</v>
      </c>
      <c r="D4" s="5">
        <v>5</v>
      </c>
      <c r="E4" s="5">
        <v>1</v>
      </c>
      <c r="F4" s="5">
        <v>18</v>
      </c>
      <c r="G4" s="5">
        <f t="shared" si="0"/>
        <v>18</v>
      </c>
      <c r="H4" s="6">
        <v>0.67209562503423192</v>
      </c>
      <c r="J4" t="s">
        <v>352</v>
      </c>
    </row>
    <row r="5" spans="1:15" ht="15" thickBot="1" x14ac:dyDescent="0.35">
      <c r="A5" s="7" t="s">
        <v>31</v>
      </c>
      <c r="B5" s="8">
        <v>13</v>
      </c>
      <c r="C5" s="8">
        <v>7</v>
      </c>
      <c r="D5" s="8">
        <v>21.67</v>
      </c>
      <c r="E5" s="8">
        <v>5</v>
      </c>
      <c r="F5" s="8">
        <v>810</v>
      </c>
      <c r="G5" s="5">
        <f t="shared" si="0"/>
        <v>810</v>
      </c>
      <c r="H5" s="9">
        <v>0.68714794780244148</v>
      </c>
    </row>
    <row r="6" spans="1:15" x14ac:dyDescent="0.3">
      <c r="A6" s="4" t="s">
        <v>95</v>
      </c>
      <c r="B6" s="5">
        <v>1</v>
      </c>
      <c r="C6" s="5">
        <v>2</v>
      </c>
      <c r="D6" s="5">
        <v>5.5</v>
      </c>
      <c r="E6" s="5">
        <v>0</v>
      </c>
      <c r="F6" s="5" t="s">
        <v>83</v>
      </c>
      <c r="G6" s="5">
        <f t="shared" si="0"/>
        <v>0</v>
      </c>
      <c r="H6" s="6">
        <v>0.68995987518034796</v>
      </c>
      <c r="J6" s="16" t="s">
        <v>271</v>
      </c>
      <c r="K6" s="16"/>
    </row>
    <row r="7" spans="1:15" x14ac:dyDescent="0.3">
      <c r="A7" s="7" t="s">
        <v>89</v>
      </c>
      <c r="B7" s="8">
        <v>3</v>
      </c>
      <c r="C7" s="8">
        <v>5</v>
      </c>
      <c r="D7" s="8">
        <v>7.75</v>
      </c>
      <c r="E7" s="8">
        <v>0</v>
      </c>
      <c r="F7" s="8" t="s">
        <v>83</v>
      </c>
      <c r="G7" s="5">
        <f t="shared" si="0"/>
        <v>0</v>
      </c>
      <c r="H7" s="9">
        <v>0.69977781485326018</v>
      </c>
      <c r="J7" t="s">
        <v>272</v>
      </c>
      <c r="K7">
        <v>0.9003060051963786</v>
      </c>
    </row>
    <row r="8" spans="1:15" x14ac:dyDescent="0.3">
      <c r="A8" s="4" t="s">
        <v>9</v>
      </c>
      <c r="B8" s="5">
        <v>19</v>
      </c>
      <c r="C8" s="5">
        <v>8</v>
      </c>
      <c r="D8" s="5">
        <v>30.62</v>
      </c>
      <c r="E8" s="5">
        <v>8</v>
      </c>
      <c r="F8" s="5">
        <v>3025</v>
      </c>
      <c r="G8" s="5">
        <f t="shared" si="0"/>
        <v>3025</v>
      </c>
      <c r="H8" s="6">
        <v>0.70344375612636678</v>
      </c>
      <c r="J8" t="s">
        <v>273</v>
      </c>
      <c r="K8">
        <v>0.81055090299266175</v>
      </c>
    </row>
    <row r="9" spans="1:15" x14ac:dyDescent="0.3">
      <c r="A9" s="7" t="s">
        <v>87</v>
      </c>
      <c r="B9" s="8">
        <v>4</v>
      </c>
      <c r="C9" s="8">
        <v>6</v>
      </c>
      <c r="D9" s="8">
        <v>8.89</v>
      </c>
      <c r="E9" s="8">
        <v>0</v>
      </c>
      <c r="F9" s="8" t="s">
        <v>83</v>
      </c>
      <c r="G9" s="5">
        <f t="shared" si="0"/>
        <v>0</v>
      </c>
      <c r="H9" s="9">
        <v>0.71149333027613459</v>
      </c>
      <c r="J9" t="s">
        <v>274</v>
      </c>
      <c r="K9">
        <v>0.79476347824205018</v>
      </c>
    </row>
    <row r="10" spans="1:15" x14ac:dyDescent="0.3">
      <c r="A10" s="4" t="s">
        <v>54</v>
      </c>
      <c r="B10" s="5">
        <v>7</v>
      </c>
      <c r="C10" s="5">
        <v>7</v>
      </c>
      <c r="D10" s="5">
        <v>25.2</v>
      </c>
      <c r="E10" s="5">
        <v>3</v>
      </c>
      <c r="F10" s="5">
        <v>150</v>
      </c>
      <c r="G10" s="5">
        <f t="shared" si="0"/>
        <v>150</v>
      </c>
      <c r="H10" s="6">
        <v>0.7267016077606312</v>
      </c>
      <c r="J10" t="s">
        <v>275</v>
      </c>
      <c r="K10">
        <v>927.65449815124532</v>
      </c>
    </row>
    <row r="11" spans="1:15" ht="15" thickBot="1" x14ac:dyDescent="0.35">
      <c r="A11" s="7" t="s">
        <v>72</v>
      </c>
      <c r="B11" s="8">
        <v>6</v>
      </c>
      <c r="C11" s="8">
        <v>5</v>
      </c>
      <c r="D11" s="8">
        <v>14.5</v>
      </c>
      <c r="E11" s="8">
        <v>1</v>
      </c>
      <c r="F11" s="8">
        <v>48</v>
      </c>
      <c r="G11" s="5">
        <f t="shared" si="0"/>
        <v>48</v>
      </c>
      <c r="H11" s="9">
        <v>0.74327431952656886</v>
      </c>
      <c r="J11" s="14" t="s">
        <v>276</v>
      </c>
      <c r="K11" s="14">
        <v>27</v>
      </c>
    </row>
    <row r="12" spans="1:15" x14ac:dyDescent="0.3">
      <c r="A12" s="4" t="s">
        <v>21</v>
      </c>
      <c r="B12" s="5">
        <v>14</v>
      </c>
      <c r="C12" s="5">
        <v>7</v>
      </c>
      <c r="D12" s="5">
        <v>23.15</v>
      </c>
      <c r="E12" s="5">
        <v>6</v>
      </c>
      <c r="F12" s="5">
        <v>1482</v>
      </c>
      <c r="G12" s="5">
        <f t="shared" si="0"/>
        <v>1482</v>
      </c>
      <c r="H12" s="6">
        <v>0.74532189476392485</v>
      </c>
    </row>
    <row r="13" spans="1:15" ht="15" thickBot="1" x14ac:dyDescent="0.35">
      <c r="A13" s="7" t="s">
        <v>94</v>
      </c>
      <c r="B13" s="8">
        <v>2</v>
      </c>
      <c r="C13" s="8">
        <v>4</v>
      </c>
      <c r="D13" s="8">
        <v>8.5</v>
      </c>
      <c r="E13" s="8">
        <v>0</v>
      </c>
      <c r="F13" s="8" t="s">
        <v>83</v>
      </c>
      <c r="G13" s="5">
        <f t="shared" si="0"/>
        <v>0</v>
      </c>
      <c r="H13" s="9">
        <v>0.77494946018625432</v>
      </c>
      <c r="J13" t="s">
        <v>277</v>
      </c>
    </row>
    <row r="14" spans="1:15" x14ac:dyDescent="0.3">
      <c r="A14" s="4" t="s">
        <v>58</v>
      </c>
      <c r="B14" s="5">
        <v>5</v>
      </c>
      <c r="C14" s="5">
        <v>3</v>
      </c>
      <c r="D14" s="5">
        <v>9.8000000000000007</v>
      </c>
      <c r="E14" s="5">
        <v>3</v>
      </c>
      <c r="F14" s="5">
        <v>100</v>
      </c>
      <c r="G14" s="5">
        <f t="shared" si="0"/>
        <v>100</v>
      </c>
      <c r="H14" s="6">
        <v>0.78018133558270997</v>
      </c>
      <c r="J14" s="15"/>
      <c r="K14" s="15" t="s">
        <v>282</v>
      </c>
      <c r="L14" s="15" t="s">
        <v>283</v>
      </c>
      <c r="M14" s="15" t="s">
        <v>284</v>
      </c>
      <c r="N14" s="15" t="s">
        <v>285</v>
      </c>
      <c r="O14" s="15" t="s">
        <v>286</v>
      </c>
    </row>
    <row r="15" spans="1:15" x14ac:dyDescent="0.3">
      <c r="A15" s="7" t="s">
        <v>69</v>
      </c>
      <c r="B15" s="8">
        <v>4</v>
      </c>
      <c r="C15" s="8">
        <v>7</v>
      </c>
      <c r="D15" s="8">
        <v>7.55</v>
      </c>
      <c r="E15" s="8">
        <v>2</v>
      </c>
      <c r="F15" s="8">
        <v>66</v>
      </c>
      <c r="G15" s="5">
        <f t="shared" si="0"/>
        <v>66</v>
      </c>
      <c r="H15" s="9">
        <v>0.78491673574435628</v>
      </c>
      <c r="J15" t="s">
        <v>278</v>
      </c>
      <c r="K15">
        <v>2</v>
      </c>
      <c r="L15">
        <v>88363214.354619473</v>
      </c>
      <c r="M15">
        <v>44181607.177309737</v>
      </c>
      <c r="N15">
        <v>51.341552900276866</v>
      </c>
      <c r="O15" s="23">
        <v>2.1375214180414898E-9</v>
      </c>
    </row>
    <row r="16" spans="1:15" x14ac:dyDescent="0.3">
      <c r="A16" s="4" t="s">
        <v>33</v>
      </c>
      <c r="B16" s="5">
        <v>13</v>
      </c>
      <c r="C16" s="5">
        <v>8</v>
      </c>
      <c r="D16" s="5">
        <v>30.19</v>
      </c>
      <c r="E16" s="5">
        <v>5</v>
      </c>
      <c r="F16" s="5">
        <v>896</v>
      </c>
      <c r="G16" s="5">
        <f t="shared" si="0"/>
        <v>896</v>
      </c>
      <c r="H16" s="6">
        <v>0.83436119055389002</v>
      </c>
      <c r="J16" t="s">
        <v>279</v>
      </c>
      <c r="K16">
        <v>24</v>
      </c>
      <c r="L16">
        <v>20653028.830565732</v>
      </c>
      <c r="M16">
        <v>860542.86794023879</v>
      </c>
    </row>
    <row r="17" spans="1:18" ht="15" thickBot="1" x14ac:dyDescent="0.35">
      <c r="A17" s="7" t="s">
        <v>24</v>
      </c>
      <c r="B17" s="8">
        <v>10</v>
      </c>
      <c r="C17" s="8">
        <v>8</v>
      </c>
      <c r="D17" s="8">
        <v>22.03</v>
      </c>
      <c r="E17" s="8">
        <v>6</v>
      </c>
      <c r="F17" s="8">
        <v>754</v>
      </c>
      <c r="G17" s="5">
        <f t="shared" si="0"/>
        <v>754</v>
      </c>
      <c r="H17" s="9">
        <v>0.8639251385561576</v>
      </c>
      <c r="J17" s="14" t="s">
        <v>280</v>
      </c>
      <c r="K17" s="14">
        <v>26</v>
      </c>
      <c r="L17" s="14">
        <v>109016243.18518521</v>
      </c>
      <c r="M17" s="14"/>
      <c r="N17" s="14"/>
      <c r="O17" s="14"/>
    </row>
    <row r="18" spans="1:18" ht="15" thickBot="1" x14ac:dyDescent="0.35">
      <c r="A18" s="4" t="s">
        <v>10</v>
      </c>
      <c r="B18" s="5">
        <v>19</v>
      </c>
      <c r="C18" s="5">
        <v>8</v>
      </c>
      <c r="D18" s="5">
        <v>27.42</v>
      </c>
      <c r="E18" s="5">
        <v>8</v>
      </c>
      <c r="F18" s="5">
        <v>2025</v>
      </c>
      <c r="G18" s="5">
        <f t="shared" si="0"/>
        <v>2025</v>
      </c>
      <c r="H18" s="6">
        <v>0.86717076579026331</v>
      </c>
    </row>
    <row r="19" spans="1:18" x14ac:dyDescent="0.3">
      <c r="A19" s="7" t="s">
        <v>81</v>
      </c>
      <c r="B19" s="8">
        <v>3</v>
      </c>
      <c r="C19" s="8">
        <v>6</v>
      </c>
      <c r="D19" s="8">
        <v>9.89</v>
      </c>
      <c r="E19" s="8">
        <v>1</v>
      </c>
      <c r="F19" s="8">
        <v>27</v>
      </c>
      <c r="G19" s="5">
        <f t="shared" si="0"/>
        <v>27</v>
      </c>
      <c r="H19" s="9">
        <v>0.86938532360844512</v>
      </c>
      <c r="J19" s="15"/>
      <c r="K19" s="15" t="s">
        <v>287</v>
      </c>
      <c r="L19" s="15" t="s">
        <v>275</v>
      </c>
      <c r="M19" s="15" t="s">
        <v>288</v>
      </c>
      <c r="N19" s="15" t="s">
        <v>289</v>
      </c>
      <c r="O19" s="15" t="s">
        <v>290</v>
      </c>
      <c r="P19" s="15" t="s">
        <v>291</v>
      </c>
      <c r="Q19" s="15" t="s">
        <v>292</v>
      </c>
      <c r="R19" s="15" t="s">
        <v>293</v>
      </c>
    </row>
    <row r="20" spans="1:18" x14ac:dyDescent="0.3">
      <c r="A20" s="4" t="s">
        <v>7</v>
      </c>
      <c r="B20" s="5">
        <v>30</v>
      </c>
      <c r="C20" s="5">
        <v>8</v>
      </c>
      <c r="D20" s="5">
        <v>44.54</v>
      </c>
      <c r="E20" s="5">
        <v>8</v>
      </c>
      <c r="F20" s="5">
        <v>10404</v>
      </c>
      <c r="G20" s="5">
        <f t="shared" si="0"/>
        <v>10404</v>
      </c>
      <c r="H20" s="6">
        <v>0.9185577947774507</v>
      </c>
      <c r="J20" t="s">
        <v>281</v>
      </c>
      <c r="K20">
        <v>213.02627802515099</v>
      </c>
      <c r="L20">
        <v>646.48355786094055</v>
      </c>
      <c r="M20">
        <v>0.32951538432006527</v>
      </c>
      <c r="N20">
        <v>0.74462478836363033</v>
      </c>
      <c r="O20">
        <v>-1121.2502071602125</v>
      </c>
      <c r="P20">
        <v>1547.3027632105145</v>
      </c>
      <c r="Q20">
        <v>-1121.2502071602125</v>
      </c>
      <c r="R20">
        <v>1547.3027632105145</v>
      </c>
    </row>
    <row r="21" spans="1:18" x14ac:dyDescent="0.3">
      <c r="A21" s="7" t="s">
        <v>93</v>
      </c>
      <c r="B21" s="8">
        <v>2</v>
      </c>
      <c r="C21" s="8">
        <v>2</v>
      </c>
      <c r="D21" s="8">
        <v>10</v>
      </c>
      <c r="E21" s="8">
        <v>0</v>
      </c>
      <c r="F21" s="8" t="s">
        <v>83</v>
      </c>
      <c r="G21" s="5">
        <f t="shared" si="0"/>
        <v>0</v>
      </c>
      <c r="H21" s="9">
        <v>0.92384461050336297</v>
      </c>
      <c r="J21" t="s">
        <v>1</v>
      </c>
      <c r="K21">
        <v>338.75280905963928</v>
      </c>
      <c r="L21">
        <v>36.690534357048094</v>
      </c>
      <c r="M21">
        <v>9.2327030662219371</v>
      </c>
      <c r="N21">
        <v>2.2824888419772514E-9</v>
      </c>
      <c r="O21">
        <v>263.02726797476407</v>
      </c>
      <c r="P21">
        <v>414.47835014451448</v>
      </c>
      <c r="Q21">
        <v>263.02726797476407</v>
      </c>
      <c r="R21">
        <v>414.47835014451448</v>
      </c>
    </row>
    <row r="22" spans="1:18" ht="15" thickBot="1" x14ac:dyDescent="0.35">
      <c r="A22" s="4" t="s">
        <v>41</v>
      </c>
      <c r="B22" s="5">
        <v>8</v>
      </c>
      <c r="C22" s="5">
        <v>8</v>
      </c>
      <c r="D22" s="5">
        <v>21.14</v>
      </c>
      <c r="E22" s="5">
        <v>5</v>
      </c>
      <c r="F22" s="5">
        <v>374</v>
      </c>
      <c r="G22" s="5">
        <f t="shared" si="0"/>
        <v>374</v>
      </c>
      <c r="H22" s="6">
        <v>0.9265576115035814</v>
      </c>
      <c r="J22" s="14" t="s">
        <v>2</v>
      </c>
      <c r="K22" s="14">
        <v>-357.83585554182531</v>
      </c>
      <c r="L22" s="14">
        <v>127.20646513197696</v>
      </c>
      <c r="M22" s="14">
        <v>-2.8130319883550725</v>
      </c>
      <c r="N22" s="14">
        <v>9.6329069611525986E-3</v>
      </c>
      <c r="O22" s="14">
        <v>-620.37709595749811</v>
      </c>
      <c r="P22" s="14">
        <v>-95.294615126152507</v>
      </c>
      <c r="Q22" s="14">
        <v>-620.37709595749811</v>
      </c>
      <c r="R22" s="14">
        <v>-95.294615126152507</v>
      </c>
    </row>
    <row r="23" spans="1:18" x14ac:dyDescent="0.3">
      <c r="A23" s="7" t="s">
        <v>79</v>
      </c>
      <c r="B23" s="8">
        <v>4</v>
      </c>
      <c r="C23" s="8">
        <v>6</v>
      </c>
      <c r="D23" s="8">
        <v>18.100000000000001</v>
      </c>
      <c r="E23" s="8">
        <v>1</v>
      </c>
      <c r="F23" s="8">
        <v>40</v>
      </c>
      <c r="G23" s="5">
        <f t="shared" si="0"/>
        <v>40</v>
      </c>
      <c r="H23" s="9">
        <v>0.94046057920308346</v>
      </c>
    </row>
    <row r="24" spans="1:18" x14ac:dyDescent="0.3">
      <c r="A24" s="4" t="s">
        <v>55</v>
      </c>
      <c r="B24" s="5">
        <v>7</v>
      </c>
      <c r="C24" s="5">
        <v>8</v>
      </c>
      <c r="D24" s="5">
        <v>8.7100000000000009</v>
      </c>
      <c r="E24" s="5">
        <v>3</v>
      </c>
      <c r="F24" s="5">
        <v>187</v>
      </c>
      <c r="G24" s="5">
        <f t="shared" si="0"/>
        <v>187</v>
      </c>
      <c r="H24" s="6">
        <v>0.94378157843874733</v>
      </c>
    </row>
    <row r="25" spans="1:18" x14ac:dyDescent="0.3">
      <c r="A25" s="7" t="s">
        <v>73</v>
      </c>
      <c r="B25" s="8">
        <v>6</v>
      </c>
      <c r="C25" s="8">
        <v>5</v>
      </c>
      <c r="D25" s="8">
        <v>10.45</v>
      </c>
      <c r="E25" s="8">
        <v>1</v>
      </c>
      <c r="F25" s="8">
        <v>55</v>
      </c>
      <c r="G25" s="5">
        <f t="shared" si="0"/>
        <v>55</v>
      </c>
      <c r="H25" s="9">
        <v>0.94612670052517933</v>
      </c>
    </row>
    <row r="26" spans="1:18" x14ac:dyDescent="0.3">
      <c r="A26" s="4" t="s">
        <v>68</v>
      </c>
      <c r="B26" s="5">
        <v>5</v>
      </c>
      <c r="C26" s="5">
        <v>6</v>
      </c>
      <c r="D26" s="5">
        <v>6.5</v>
      </c>
      <c r="E26" s="5">
        <v>2</v>
      </c>
      <c r="F26" s="5">
        <v>98</v>
      </c>
      <c r="G26" s="5">
        <f t="shared" si="0"/>
        <v>98</v>
      </c>
      <c r="H26" s="6">
        <v>0.96787127686216412</v>
      </c>
      <c r="J26" t="s">
        <v>294</v>
      </c>
    </row>
    <row r="27" spans="1:18" ht="15" thickBot="1" x14ac:dyDescent="0.35">
      <c r="A27" s="7" t="s">
        <v>23</v>
      </c>
      <c r="B27" s="8">
        <v>10</v>
      </c>
      <c r="C27" s="8">
        <v>7</v>
      </c>
      <c r="D27" s="8">
        <v>13.32</v>
      </c>
      <c r="E27" s="8">
        <v>6</v>
      </c>
      <c r="F27" s="8">
        <v>462</v>
      </c>
      <c r="G27" s="5">
        <f t="shared" si="0"/>
        <v>462</v>
      </c>
      <c r="H27" s="9">
        <v>0.98296755805051728</v>
      </c>
    </row>
    <row r="28" spans="1:18" x14ac:dyDescent="0.3">
      <c r="A28" s="4" t="s">
        <v>27</v>
      </c>
      <c r="B28" s="5">
        <v>10</v>
      </c>
      <c r="C28" s="5">
        <v>7</v>
      </c>
      <c r="D28" s="5">
        <v>13.24</v>
      </c>
      <c r="E28" s="5">
        <v>6</v>
      </c>
      <c r="F28" s="5">
        <v>812</v>
      </c>
      <c r="G28" s="5">
        <f t="shared" si="0"/>
        <v>812</v>
      </c>
      <c r="H28" s="6">
        <v>0.99183443983563802</v>
      </c>
      <c r="J28" s="15" t="s">
        <v>295</v>
      </c>
      <c r="K28" s="15" t="s">
        <v>298</v>
      </c>
      <c r="L28" s="15" t="s">
        <v>297</v>
      </c>
    </row>
    <row r="29" spans="1:18" x14ac:dyDescent="0.3">
      <c r="J29">
        <v>1</v>
      </c>
      <c r="K29">
        <v>418.19776170948808</v>
      </c>
      <c r="L29">
        <v>-320.19776170948808</v>
      </c>
    </row>
    <row r="30" spans="1:18" x14ac:dyDescent="0.3">
      <c r="J30">
        <v>2</v>
      </c>
      <c r="K30">
        <v>-240.22480992760438</v>
      </c>
      <c r="L30">
        <v>240.22480992760438</v>
      </c>
    </row>
    <row r="31" spans="1:18" x14ac:dyDescent="0.3">
      <c r="J31">
        <v>3</v>
      </c>
      <c r="K31">
        <v>155.77713857859294</v>
      </c>
      <c r="L31">
        <v>-137.77713857859294</v>
      </c>
    </row>
    <row r="32" spans="1:18" x14ac:dyDescent="0.3">
      <c r="J32">
        <v>4</v>
      </c>
      <c r="K32">
        <v>2111.9618070076835</v>
      </c>
      <c r="L32">
        <v>-1301.9618070076835</v>
      </c>
    </row>
    <row r="33" spans="10:12" x14ac:dyDescent="0.3">
      <c r="J33">
        <v>5</v>
      </c>
      <c r="K33">
        <v>-163.89262399886036</v>
      </c>
      <c r="L33">
        <v>163.89262399886036</v>
      </c>
    </row>
    <row r="34" spans="10:12" x14ac:dyDescent="0.3">
      <c r="J34">
        <v>6</v>
      </c>
      <c r="K34">
        <v>-559.89457250505779</v>
      </c>
      <c r="L34">
        <v>559.89457250505779</v>
      </c>
    </row>
    <row r="35" spans="10:12" x14ac:dyDescent="0.3">
      <c r="J35">
        <v>7</v>
      </c>
      <c r="K35">
        <v>3786.6428058236947</v>
      </c>
      <c r="L35">
        <v>-761.64280582369474</v>
      </c>
    </row>
    <row r="36" spans="10:12" x14ac:dyDescent="0.3">
      <c r="J36">
        <v>8</v>
      </c>
      <c r="K36">
        <v>-578.97761898724366</v>
      </c>
      <c r="L36">
        <v>578.97761898724366</v>
      </c>
    </row>
    <row r="37" spans="10:12" x14ac:dyDescent="0.3">
      <c r="J37">
        <v>9</v>
      </c>
      <c r="K37">
        <v>79.444952649848801</v>
      </c>
      <c r="L37">
        <v>70.555047350151199</v>
      </c>
    </row>
    <row r="38" spans="10:12" x14ac:dyDescent="0.3">
      <c r="J38">
        <v>10</v>
      </c>
      <c r="K38">
        <v>456.36385467386003</v>
      </c>
      <c r="L38">
        <v>-408.36385467386003</v>
      </c>
    </row>
    <row r="39" spans="10:12" x14ac:dyDescent="0.3">
      <c r="J39">
        <v>11</v>
      </c>
      <c r="K39">
        <v>2450.7146160673242</v>
      </c>
      <c r="L39">
        <v>-968.71461606732419</v>
      </c>
    </row>
    <row r="40" spans="10:12" x14ac:dyDescent="0.3">
      <c r="J40">
        <v>12</v>
      </c>
      <c r="K40">
        <v>-540.8115260228717</v>
      </c>
      <c r="L40">
        <v>540.8115260228717</v>
      </c>
    </row>
    <row r="41" spans="10:12" x14ac:dyDescent="0.3">
      <c r="J41">
        <v>13</v>
      </c>
      <c r="K41">
        <v>833.28275669787149</v>
      </c>
      <c r="L41">
        <v>-733.28275669787149</v>
      </c>
    </row>
    <row r="42" spans="10:12" x14ac:dyDescent="0.3">
      <c r="J42">
        <v>14</v>
      </c>
      <c r="K42">
        <v>-936.81347452906903</v>
      </c>
      <c r="L42">
        <v>1002.813474529069</v>
      </c>
    </row>
    <row r="43" spans="10:12" x14ac:dyDescent="0.3">
      <c r="J43">
        <v>15</v>
      </c>
      <c r="K43">
        <v>1754.1259514658582</v>
      </c>
      <c r="L43">
        <v>-858.12595146585818</v>
      </c>
    </row>
    <row r="44" spans="10:12" x14ac:dyDescent="0.3">
      <c r="J44">
        <v>16</v>
      </c>
      <c r="K44">
        <v>737.86752428694126</v>
      </c>
      <c r="L44">
        <v>16.132475713058739</v>
      </c>
    </row>
    <row r="45" spans="10:12" x14ac:dyDescent="0.3">
      <c r="J45">
        <v>17</v>
      </c>
      <c r="K45">
        <v>3786.6428058236947</v>
      </c>
      <c r="L45">
        <v>-1761.6428058236947</v>
      </c>
    </row>
    <row r="46" spans="10:12" x14ac:dyDescent="0.3">
      <c r="J46">
        <v>18</v>
      </c>
      <c r="K46">
        <v>-917.73042804688293</v>
      </c>
      <c r="L46">
        <v>944.73042804688293</v>
      </c>
    </row>
    <row r="47" spans="10:12" x14ac:dyDescent="0.3">
      <c r="J47">
        <v>19</v>
      </c>
      <c r="K47">
        <v>7512.9237054797268</v>
      </c>
      <c r="L47">
        <v>2891.0762945202732</v>
      </c>
    </row>
    <row r="48" spans="10:12" x14ac:dyDescent="0.3">
      <c r="J48">
        <v>20</v>
      </c>
      <c r="K48">
        <v>174.86018506077892</v>
      </c>
      <c r="L48">
        <v>-174.86018506077892</v>
      </c>
    </row>
    <row r="49" spans="10:12" x14ac:dyDescent="0.3">
      <c r="J49">
        <v>21</v>
      </c>
      <c r="K49">
        <v>60.36190616766271</v>
      </c>
      <c r="L49">
        <v>313.63809383233729</v>
      </c>
    </row>
    <row r="50" spans="10:12" x14ac:dyDescent="0.3">
      <c r="J50">
        <v>22</v>
      </c>
      <c r="K50">
        <v>-578.97761898724366</v>
      </c>
      <c r="L50">
        <v>618.97761898724366</v>
      </c>
    </row>
    <row r="51" spans="10:12" x14ac:dyDescent="0.3">
      <c r="J51">
        <v>23</v>
      </c>
      <c r="K51">
        <v>-278.39090289197657</v>
      </c>
      <c r="L51">
        <v>465.39090289197657</v>
      </c>
    </row>
    <row r="52" spans="10:12" x14ac:dyDescent="0.3">
      <c r="J52">
        <v>24</v>
      </c>
      <c r="K52">
        <v>456.36385467386003</v>
      </c>
      <c r="L52">
        <v>-401.36385467386003</v>
      </c>
    </row>
    <row r="53" spans="10:12" x14ac:dyDescent="0.3">
      <c r="J53">
        <v>25</v>
      </c>
      <c r="K53">
        <v>-240.22480992760438</v>
      </c>
      <c r="L53">
        <v>338.22480992760438</v>
      </c>
    </row>
    <row r="54" spans="10:12" x14ac:dyDescent="0.3">
      <c r="J54">
        <v>26</v>
      </c>
      <c r="K54">
        <v>1095.7033798287666</v>
      </c>
      <c r="L54">
        <v>-633.70337982876663</v>
      </c>
    </row>
    <row r="55" spans="10:12" ht="15" thickBot="1" x14ac:dyDescent="0.35">
      <c r="J55" s="14">
        <v>27</v>
      </c>
      <c r="K55" s="14">
        <v>1095.7033798287666</v>
      </c>
      <c r="L55" s="14">
        <v>-283.70337982876663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4A96-06C5-4ACE-A937-0A04038EEE82}">
  <dimension ref="A1:E14"/>
  <sheetViews>
    <sheetView workbookViewId="0">
      <selection sqref="A1:C1"/>
    </sheetView>
  </sheetViews>
  <sheetFormatPr defaultRowHeight="14.4" x14ac:dyDescent="0.3"/>
  <cols>
    <col min="1" max="1" width="17.33203125" bestFit="1" customWidth="1"/>
    <col min="2" max="2" width="11.88671875" bestFit="1" customWidth="1"/>
    <col min="3" max="3" width="11.21875" bestFit="1" customWidth="1"/>
  </cols>
  <sheetData>
    <row r="1" spans="1:5" x14ac:dyDescent="0.3">
      <c r="A1" s="21" t="s">
        <v>299</v>
      </c>
      <c r="B1" s="21" t="s">
        <v>300</v>
      </c>
      <c r="C1" s="21" t="s">
        <v>301</v>
      </c>
      <c r="E1" s="21" t="s">
        <v>305</v>
      </c>
    </row>
    <row r="2" spans="1:5" x14ac:dyDescent="0.3">
      <c r="A2" s="20" t="s">
        <v>302</v>
      </c>
      <c r="B2" s="19">
        <v>0.78069999999999995</v>
      </c>
      <c r="C2" s="19">
        <v>0.81059999999999999</v>
      </c>
    </row>
    <row r="3" spans="1:5" x14ac:dyDescent="0.3">
      <c r="A3" s="20" t="s">
        <v>311</v>
      </c>
      <c r="B3" s="24">
        <v>3.6266728516406401E-20</v>
      </c>
      <c r="C3">
        <v>2.1375214180414865E-9</v>
      </c>
      <c r="E3" s="11" t="s">
        <v>302</v>
      </c>
    </row>
    <row r="4" spans="1:5" x14ac:dyDescent="0.3">
      <c r="A4" s="20" t="s">
        <v>303</v>
      </c>
      <c r="B4">
        <v>393.68599999999998</v>
      </c>
      <c r="C4" s="17">
        <v>388.75200000000001</v>
      </c>
      <c r="E4" t="s">
        <v>306</v>
      </c>
    </row>
    <row r="5" spans="1:5" x14ac:dyDescent="0.3">
      <c r="A5" s="20" t="s">
        <v>314</v>
      </c>
      <c r="B5" s="22">
        <v>1.7599999999999999E-19</v>
      </c>
      <c r="C5" s="22">
        <v>2.28E-9</v>
      </c>
    </row>
    <row r="6" spans="1:5" x14ac:dyDescent="0.3">
      <c r="A6" s="20" t="s">
        <v>310</v>
      </c>
      <c r="B6" s="17">
        <v>-603.61699999999996</v>
      </c>
      <c r="C6" s="17">
        <v>-357.83600000000001</v>
      </c>
      <c r="E6" s="11" t="s">
        <v>304</v>
      </c>
    </row>
    <row r="7" spans="1:5" x14ac:dyDescent="0.3">
      <c r="A7" s="20" t="s">
        <v>314</v>
      </c>
      <c r="B7" s="22">
        <v>5.5000000000000002E-5</v>
      </c>
      <c r="C7" s="17">
        <v>9.5999999999999992E-3</v>
      </c>
      <c r="E7" t="s">
        <v>307</v>
      </c>
    </row>
    <row r="8" spans="1:5" x14ac:dyDescent="0.3">
      <c r="B8" s="17"/>
      <c r="E8" t="s">
        <v>308</v>
      </c>
    </row>
    <row r="10" spans="1:5" x14ac:dyDescent="0.3">
      <c r="E10" s="11" t="s">
        <v>313</v>
      </c>
    </row>
    <row r="11" spans="1:5" x14ac:dyDescent="0.3">
      <c r="E11" t="s">
        <v>309</v>
      </c>
    </row>
    <row r="13" spans="1:5" x14ac:dyDescent="0.3">
      <c r="E13" s="11" t="s">
        <v>311</v>
      </c>
    </row>
    <row r="14" spans="1:5" x14ac:dyDescent="0.3">
      <c r="E14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59AC-59CA-4620-BDCD-58F9F049B830}">
  <dimension ref="A1:O130"/>
  <sheetViews>
    <sheetView workbookViewId="0">
      <selection activeCell="J22" sqref="J22"/>
    </sheetView>
  </sheetViews>
  <sheetFormatPr defaultRowHeight="14.4" x14ac:dyDescent="0.3"/>
  <cols>
    <col min="1" max="1" width="6.88671875" bestFit="1" customWidth="1"/>
    <col min="2" max="2" width="8.33203125" bestFit="1" customWidth="1"/>
    <col min="3" max="3" width="9.21875" bestFit="1" customWidth="1"/>
    <col min="4" max="4" width="15.6640625" bestFit="1" customWidth="1"/>
    <col min="5" max="5" width="15.6640625" customWidth="1"/>
    <col min="6" max="6" width="11.88671875" bestFit="1" customWidth="1"/>
    <col min="9" max="9" width="15.77734375" bestFit="1" customWidth="1"/>
    <col min="10" max="10" width="12.109375" bestFit="1" customWidth="1"/>
    <col min="11" max="11" width="20.33203125" bestFit="1" customWidth="1"/>
    <col min="12" max="12" width="16.6640625" bestFit="1" customWidth="1"/>
    <col min="13" max="13" width="10" bestFit="1" customWidth="1"/>
    <col min="14" max="14" width="11" bestFit="1" customWidth="1"/>
    <col min="15" max="15" width="11.109375" bestFit="1" customWidth="1"/>
    <col min="16" max="16" width="11" bestFit="1" customWidth="1"/>
    <col min="17" max="17" width="13.21875" bestFit="1" customWidth="1"/>
    <col min="18" max="18" width="13.5546875" bestFit="1" customWidth="1"/>
    <col min="19" max="19" width="11.6640625" bestFit="1" customWidth="1"/>
    <col min="20" max="21" width="11" bestFit="1" customWidth="1"/>
    <col min="22" max="22" width="12" bestFit="1" customWidth="1"/>
    <col min="23" max="23" width="11" bestFit="1" customWidth="1"/>
    <col min="24" max="24" width="11.109375" bestFit="1" customWidth="1"/>
    <col min="25" max="25" width="11" bestFit="1" customWidth="1"/>
    <col min="26" max="26" width="13.21875" bestFit="1" customWidth="1"/>
    <col min="27" max="27" width="13.5546875" bestFit="1" customWidth="1"/>
    <col min="28" max="28" width="11.6640625" bestFit="1" customWidth="1"/>
    <col min="29" max="31" width="11" bestFit="1" customWidth="1"/>
    <col min="32" max="32" width="12" bestFit="1" customWidth="1"/>
  </cols>
  <sheetData>
    <row r="1" spans="1:15" x14ac:dyDescent="0.3">
      <c r="A1" s="25" t="s">
        <v>96</v>
      </c>
      <c r="B1" s="26" t="s">
        <v>268</v>
      </c>
      <c r="C1" s="26" t="s">
        <v>97</v>
      </c>
      <c r="D1" s="26" t="s">
        <v>106</v>
      </c>
      <c r="E1" s="26" t="s">
        <v>326</v>
      </c>
      <c r="F1" s="26" t="s">
        <v>98</v>
      </c>
      <c r="G1" s="26" t="s">
        <v>269</v>
      </c>
    </row>
    <row r="2" spans="1:15" x14ac:dyDescent="0.3">
      <c r="A2" s="27">
        <v>1998</v>
      </c>
      <c r="B2" s="28">
        <v>2</v>
      </c>
      <c r="C2" s="28" t="s">
        <v>100</v>
      </c>
      <c r="D2" s="28" t="s">
        <v>131</v>
      </c>
      <c r="E2" s="28" cm="1">
        <f t="array" ref="E2">_xlfn.IFS(C2="Winter",1,C2="Summer",2,C2="Spring",3,C2="Fall",4)</f>
        <v>1</v>
      </c>
      <c r="F2" s="28">
        <v>11281.122499999999</v>
      </c>
      <c r="G2" s="28">
        <v>8.2421050180939703E-3</v>
      </c>
      <c r="I2" t="s">
        <v>353</v>
      </c>
    </row>
    <row r="3" spans="1:15" x14ac:dyDescent="0.3">
      <c r="A3" s="29">
        <v>1997</v>
      </c>
      <c r="B3" s="30">
        <v>8</v>
      </c>
      <c r="C3" s="30" t="s">
        <v>102</v>
      </c>
      <c r="D3" s="30" t="s">
        <v>117</v>
      </c>
      <c r="E3" s="28" cm="1">
        <f t="array" ref="E3">_xlfn.IFS(C3="Winter",1,C3="Summer",2,C3="Spring",3,C3="Fall",4)</f>
        <v>2</v>
      </c>
      <c r="F3" s="30">
        <v>4888.24</v>
      </c>
      <c r="G3" s="30">
        <v>1.09546282840582E-2</v>
      </c>
    </row>
    <row r="4" spans="1:15" x14ac:dyDescent="0.3">
      <c r="A4" s="27">
        <v>1998</v>
      </c>
      <c r="B4" s="28">
        <v>5</v>
      </c>
      <c r="C4" s="28" t="s">
        <v>99</v>
      </c>
      <c r="D4" s="28" t="s">
        <v>110</v>
      </c>
      <c r="E4" s="28" cm="1">
        <f t="array" ref="E4">_xlfn.IFS(C4="Winter",1,C4="Summer",2,C4="Spring",3,C4="Fall",4)</f>
        <v>3</v>
      </c>
      <c r="F4" s="28">
        <v>4056.7</v>
      </c>
      <c r="G4" s="28">
        <v>1.1636900980715299E-2</v>
      </c>
      <c r="I4" t="s">
        <v>315</v>
      </c>
    </row>
    <row r="5" spans="1:15" x14ac:dyDescent="0.3">
      <c r="A5" s="29">
        <v>1997</v>
      </c>
      <c r="B5" s="30">
        <v>12</v>
      </c>
      <c r="C5" s="30" t="s">
        <v>100</v>
      </c>
      <c r="D5" s="30" t="s">
        <v>131</v>
      </c>
      <c r="E5" s="28" cm="1">
        <f t="array" ref="E5">_xlfn.IFS(C5="Winter",1,C5="Summer",2,C5="Spring",3,C5="Fall",4)</f>
        <v>1</v>
      </c>
      <c r="F5" s="30">
        <v>5907.1674999999996</v>
      </c>
      <c r="G5" s="30">
        <v>1.5964878054324599E-2</v>
      </c>
    </row>
    <row r="6" spans="1:15" ht="15" thickBot="1" x14ac:dyDescent="0.35">
      <c r="A6" s="27">
        <v>1998</v>
      </c>
      <c r="B6" s="28">
        <v>2</v>
      </c>
      <c r="C6" s="28" t="s">
        <v>100</v>
      </c>
      <c r="D6" s="28" t="s">
        <v>134</v>
      </c>
      <c r="E6" s="28" cm="1">
        <f t="array" ref="E6">_xlfn.IFS(C6="Winter",1,C6="Summer",2,C6="Spring",3,C6="Fall",4)</f>
        <v>1</v>
      </c>
      <c r="F6" s="28">
        <v>1172.8</v>
      </c>
      <c r="G6" s="28">
        <v>2.1931243975190199E-2</v>
      </c>
      <c r="I6" t="s">
        <v>316</v>
      </c>
    </row>
    <row r="7" spans="1:15" x14ac:dyDescent="0.3">
      <c r="A7" s="29">
        <v>1996</v>
      </c>
      <c r="B7" s="30">
        <v>11</v>
      </c>
      <c r="C7" s="30" t="s">
        <v>101</v>
      </c>
      <c r="D7" s="30" t="s">
        <v>127</v>
      </c>
      <c r="E7" s="28" cm="1">
        <f t="array" ref="E7">_xlfn.IFS(C7="Winter",1,C7="Summer",2,C7="Spring",3,C7="Fall",4)</f>
        <v>4</v>
      </c>
      <c r="F7" s="30">
        <v>6290.2250000000004</v>
      </c>
      <c r="G7" s="30">
        <v>2.85566313034975E-2</v>
      </c>
      <c r="I7" s="15" t="s">
        <v>317</v>
      </c>
      <c r="J7" s="15" t="s">
        <v>318</v>
      </c>
      <c r="K7" s="15" t="s">
        <v>319</v>
      </c>
      <c r="L7" s="15" t="s">
        <v>320</v>
      </c>
      <c r="M7" s="15" t="s">
        <v>321</v>
      </c>
    </row>
    <row r="8" spans="1:15" x14ac:dyDescent="0.3">
      <c r="A8" s="27">
        <v>1997</v>
      </c>
      <c r="B8" s="28">
        <v>5</v>
      </c>
      <c r="C8" s="28" t="s">
        <v>99</v>
      </c>
      <c r="D8" s="28" t="s">
        <v>110</v>
      </c>
      <c r="E8" s="28" cm="1">
        <f t="array" ref="E8">_xlfn.IFS(C8="Winter",1,C8="Summer",2,C8="Spring",3,C8="Fall",4)</f>
        <v>3</v>
      </c>
      <c r="F8" s="28">
        <v>15422.25</v>
      </c>
      <c r="G8" s="28">
        <v>3.5073709255957E-2</v>
      </c>
      <c r="I8" t="s">
        <v>326</v>
      </c>
      <c r="J8">
        <v>129</v>
      </c>
      <c r="K8">
        <v>333</v>
      </c>
      <c r="L8">
        <v>2.5813953488372094</v>
      </c>
      <c r="M8">
        <v>1.2765261627906979</v>
      </c>
    </row>
    <row r="9" spans="1:15" ht="15" thickBot="1" x14ac:dyDescent="0.35">
      <c r="A9" s="29">
        <v>1997</v>
      </c>
      <c r="B9" s="30">
        <v>5</v>
      </c>
      <c r="C9" s="30" t="s">
        <v>99</v>
      </c>
      <c r="D9" s="30" t="s">
        <v>139</v>
      </c>
      <c r="E9" s="28" cm="1">
        <f t="array" ref="E9">_xlfn.IFS(C9="Winter",1,C9="Summer",2,C9="Spring",3,C9="Fall",4)</f>
        <v>3</v>
      </c>
      <c r="F9" s="30">
        <v>2267.25</v>
      </c>
      <c r="G9" s="30">
        <v>6.4985886860953399E-2</v>
      </c>
      <c r="I9" s="14" t="s">
        <v>98</v>
      </c>
      <c r="J9" s="14">
        <v>129</v>
      </c>
      <c r="K9" s="14">
        <v>850622.77699999989</v>
      </c>
      <c r="L9" s="14">
        <v>6593.9750155038755</v>
      </c>
      <c r="M9" s="14">
        <v>27036942.012472264</v>
      </c>
    </row>
    <row r="10" spans="1:15" x14ac:dyDescent="0.3">
      <c r="A10" s="27">
        <v>1996</v>
      </c>
      <c r="B10" s="28">
        <v>10</v>
      </c>
      <c r="C10" s="28" t="s">
        <v>101</v>
      </c>
      <c r="D10" s="28" t="s">
        <v>110</v>
      </c>
      <c r="E10" s="28" cm="1">
        <f t="array" ref="E10">_xlfn.IFS(C10="Winter",1,C10="Summer",2,C10="Spring",3,C10="Fall",4)</f>
        <v>4</v>
      </c>
      <c r="F10" s="28">
        <v>8187.36</v>
      </c>
      <c r="G10" s="28">
        <v>6.6622311394239395E-2</v>
      </c>
    </row>
    <row r="11" spans="1:15" x14ac:dyDescent="0.3">
      <c r="A11" s="29">
        <v>1996</v>
      </c>
      <c r="B11" s="30">
        <v>10</v>
      </c>
      <c r="C11" s="30" t="s">
        <v>101</v>
      </c>
      <c r="D11" s="30" t="s">
        <v>127</v>
      </c>
      <c r="E11" s="28" cm="1">
        <f t="array" ref="E11">_xlfn.IFS(C11="Winter",1,C11="Summer",2,C11="Spring",3,C11="Fall",4)</f>
        <v>4</v>
      </c>
      <c r="F11" s="30">
        <v>4124.32</v>
      </c>
      <c r="G11" s="30">
        <v>6.8564851376434199E-2</v>
      </c>
    </row>
    <row r="12" spans="1:15" ht="15" thickBot="1" x14ac:dyDescent="0.35">
      <c r="A12" s="27">
        <v>1997</v>
      </c>
      <c r="B12" s="28">
        <v>1</v>
      </c>
      <c r="C12" s="28" t="s">
        <v>100</v>
      </c>
      <c r="D12" s="28" t="s">
        <v>117</v>
      </c>
      <c r="E12" s="28" cm="1">
        <f t="array" ref="E12">_xlfn.IFS(C12="Winter",1,C12="Summer",2,C12="Spring",3,C12="Fall",4)</f>
        <v>1</v>
      </c>
      <c r="F12" s="28">
        <v>6842.85</v>
      </c>
      <c r="G12" s="28">
        <v>7.2806948505187902E-2</v>
      </c>
      <c r="I12" t="s">
        <v>277</v>
      </c>
    </row>
    <row r="13" spans="1:15" x14ac:dyDescent="0.3">
      <c r="A13" s="29">
        <v>1996</v>
      </c>
      <c r="B13" s="30">
        <v>8</v>
      </c>
      <c r="C13" s="30" t="s">
        <v>102</v>
      </c>
      <c r="D13" s="30" t="s">
        <v>117</v>
      </c>
      <c r="E13" s="28" cm="1">
        <f t="array" ref="E13">_xlfn.IFS(C13="Winter",1,C13="Summer",2,C13="Spring",3,C13="Fall",4)</f>
        <v>2</v>
      </c>
      <c r="F13" s="30">
        <v>3495.66</v>
      </c>
      <c r="G13" s="30">
        <v>7.5469965531374306E-2</v>
      </c>
      <c r="I13" s="15" t="s">
        <v>322</v>
      </c>
      <c r="J13" s="15" t="s">
        <v>283</v>
      </c>
      <c r="K13" s="15" t="s">
        <v>282</v>
      </c>
      <c r="L13" s="15" t="s">
        <v>284</v>
      </c>
      <c r="M13" s="15" t="s">
        <v>285</v>
      </c>
      <c r="N13" s="15" t="s">
        <v>289</v>
      </c>
      <c r="O13" s="15" t="s">
        <v>323</v>
      </c>
    </row>
    <row r="14" spans="1:15" x14ac:dyDescent="0.3">
      <c r="A14" s="27">
        <v>1996</v>
      </c>
      <c r="B14" s="28">
        <v>8</v>
      </c>
      <c r="C14" s="28" t="s">
        <v>102</v>
      </c>
      <c r="D14" s="28" t="s">
        <v>120</v>
      </c>
      <c r="E14" s="28" cm="1">
        <f t="array" ref="E14">_xlfn.IFS(C14="Winter",1,C14="Summer",2,C14="Spring",3,C14="Fall",4)</f>
        <v>2</v>
      </c>
      <c r="F14" s="28">
        <v>5006.7749999999996</v>
      </c>
      <c r="G14" s="28">
        <v>7.7142561296531603E-2</v>
      </c>
      <c r="I14" t="s">
        <v>324</v>
      </c>
      <c r="J14">
        <v>2802297305.7004156</v>
      </c>
      <c r="K14">
        <v>1</v>
      </c>
      <c r="L14">
        <v>2802297305.7004156</v>
      </c>
      <c r="M14">
        <v>207.29394412279547</v>
      </c>
      <c r="N14">
        <v>7.853151902104711E-35</v>
      </c>
      <c r="O14">
        <v>3.8780396524796545</v>
      </c>
    </row>
    <row r="15" spans="1:15" x14ac:dyDescent="0.3">
      <c r="A15" s="29">
        <v>1996</v>
      </c>
      <c r="B15" s="30">
        <v>10</v>
      </c>
      <c r="C15" s="30" t="s">
        <v>101</v>
      </c>
      <c r="D15" s="30" t="s">
        <v>139</v>
      </c>
      <c r="E15" s="28" cm="1">
        <f t="array" ref="E15">_xlfn.IFS(C15="Winter",1,C15="Summer",2,C15="Spring",3,C15="Fall",4)</f>
        <v>4</v>
      </c>
      <c r="F15" s="30">
        <v>2460.56</v>
      </c>
      <c r="G15" s="30">
        <v>8.3659594367440096E-2</v>
      </c>
      <c r="I15" t="s">
        <v>325</v>
      </c>
      <c r="J15">
        <v>3460728740.9917994</v>
      </c>
      <c r="K15">
        <v>256</v>
      </c>
      <c r="L15">
        <v>13518471.644499216</v>
      </c>
    </row>
    <row r="16" spans="1:15" x14ac:dyDescent="0.3">
      <c r="A16" s="27">
        <v>1998</v>
      </c>
      <c r="B16" s="28">
        <v>3</v>
      </c>
      <c r="C16" s="28" t="s">
        <v>99</v>
      </c>
      <c r="D16" s="28" t="s">
        <v>131</v>
      </c>
      <c r="E16" s="28" cm="1">
        <f t="array" ref="E16">_xlfn.IFS(C16="Winter",1,C16="Summer",2,C16="Spring",3,C16="Fall",4)</f>
        <v>3</v>
      </c>
      <c r="F16" s="28">
        <v>9316.5450000000001</v>
      </c>
      <c r="G16" s="28">
        <v>8.6415443823856006E-2</v>
      </c>
    </row>
    <row r="17" spans="1:15" ht="15" thickBot="1" x14ac:dyDescent="0.35">
      <c r="A17" s="29">
        <v>1998</v>
      </c>
      <c r="B17" s="30">
        <v>1</v>
      </c>
      <c r="C17" s="30" t="s">
        <v>100</v>
      </c>
      <c r="D17" s="30" t="s">
        <v>117</v>
      </c>
      <c r="E17" s="28" cm="1">
        <f t="array" ref="E17">_xlfn.IFS(C17="Winter",1,C17="Summer",2,C17="Spring",3,C17="Fall",4)</f>
        <v>1</v>
      </c>
      <c r="F17" s="30">
        <v>5149.4714999999997</v>
      </c>
      <c r="G17" s="30">
        <v>8.6777959585911502E-2</v>
      </c>
      <c r="I17" s="14" t="s">
        <v>280</v>
      </c>
      <c r="J17" s="14">
        <v>6263026046.692215</v>
      </c>
      <c r="K17" s="14">
        <v>257</v>
      </c>
      <c r="L17" s="14"/>
      <c r="M17" s="14"/>
      <c r="N17" s="14"/>
      <c r="O17" s="14"/>
    </row>
    <row r="18" spans="1:15" x14ac:dyDescent="0.3">
      <c r="A18" s="27">
        <v>1996</v>
      </c>
      <c r="B18" s="28">
        <v>9</v>
      </c>
      <c r="C18" s="28" t="s">
        <v>101</v>
      </c>
      <c r="D18" s="28" t="s">
        <v>120</v>
      </c>
      <c r="E18" s="28" cm="1">
        <f t="array" ref="E18">_xlfn.IFS(C18="Winter",1,C18="Summer",2,C18="Spring",3,C18="Fall",4)</f>
        <v>4</v>
      </c>
      <c r="F18" s="28">
        <v>6337</v>
      </c>
      <c r="G18" s="28">
        <v>8.7754995975110398E-2</v>
      </c>
    </row>
    <row r="19" spans="1:15" x14ac:dyDescent="0.3">
      <c r="A19" s="29">
        <v>1997</v>
      </c>
      <c r="B19" s="30">
        <v>4</v>
      </c>
      <c r="C19" s="30" t="s">
        <v>99</v>
      </c>
      <c r="D19" s="30" t="s">
        <v>127</v>
      </c>
      <c r="E19" s="28" cm="1">
        <f t="array" ref="E19">_xlfn.IFS(C19="Winter",1,C19="Summer",2,C19="Spring",3,C19="Fall",4)</f>
        <v>3</v>
      </c>
      <c r="F19" s="30">
        <v>5544.4</v>
      </c>
      <c r="G19" s="30">
        <v>8.8701312330075097E-2</v>
      </c>
    </row>
    <row r="20" spans="1:15" x14ac:dyDescent="0.3">
      <c r="A20" s="27">
        <v>1996</v>
      </c>
      <c r="B20" s="28">
        <v>11</v>
      </c>
      <c r="C20" s="28" t="s">
        <v>101</v>
      </c>
      <c r="D20" s="28" t="s">
        <v>134</v>
      </c>
      <c r="E20" s="28" cm="1">
        <f t="array" ref="E20">_xlfn.IFS(C20="Winter",1,C20="Summer",2,C20="Spring",3,C20="Fall",4)</f>
        <v>4</v>
      </c>
      <c r="F20" s="28">
        <v>2365.88</v>
      </c>
      <c r="G20" s="28">
        <v>8.9042897904255902E-2</v>
      </c>
    </row>
    <row r="21" spans="1:15" x14ac:dyDescent="0.3">
      <c r="A21" s="29">
        <v>1997</v>
      </c>
      <c r="B21" s="30">
        <v>1</v>
      </c>
      <c r="C21" s="30" t="s">
        <v>100</v>
      </c>
      <c r="D21" s="30" t="s">
        <v>139</v>
      </c>
      <c r="E21" s="28" cm="1">
        <f t="array" ref="E21">_xlfn.IFS(C21="Winter",1,C21="Summer",2,C21="Spring",3,C21="Fall",4)</f>
        <v>1</v>
      </c>
      <c r="F21" s="30">
        <v>4547.8</v>
      </c>
      <c r="G21" s="30">
        <v>9.4077137969975105E-2</v>
      </c>
    </row>
    <row r="22" spans="1:15" x14ac:dyDescent="0.3">
      <c r="A22" s="27">
        <v>1997</v>
      </c>
      <c r="B22" s="28">
        <v>10</v>
      </c>
      <c r="C22" s="28" t="s">
        <v>101</v>
      </c>
      <c r="D22" s="28" t="s">
        <v>114</v>
      </c>
      <c r="E22" s="28" cm="1">
        <f t="array" ref="E22">_xlfn.IFS(C22="Winter",1,C22="Summer",2,C22="Spring",3,C22="Fall",4)</f>
        <v>4</v>
      </c>
      <c r="F22" s="28">
        <v>12869</v>
      </c>
      <c r="G22" s="28">
        <v>9.4381760956797706E-2</v>
      </c>
    </row>
    <row r="23" spans="1:15" x14ac:dyDescent="0.3">
      <c r="A23" s="29">
        <v>1997</v>
      </c>
      <c r="B23" s="30">
        <v>9</v>
      </c>
      <c r="C23" s="30" t="s">
        <v>101</v>
      </c>
      <c r="D23" s="30" t="s">
        <v>139</v>
      </c>
      <c r="E23" s="28" cm="1">
        <f t="array" ref="E23">_xlfn.IFS(C23="Winter",1,C23="Summer",2,C23="Spring",3,C23="Fall",4)</f>
        <v>4</v>
      </c>
      <c r="F23" s="30">
        <v>5371.4750000000004</v>
      </c>
      <c r="G23" s="30">
        <v>9.8329901123702698E-2</v>
      </c>
    </row>
    <row r="24" spans="1:15" x14ac:dyDescent="0.3">
      <c r="A24" s="27">
        <v>1997</v>
      </c>
      <c r="B24" s="28">
        <v>4</v>
      </c>
      <c r="C24" s="28" t="s">
        <v>99</v>
      </c>
      <c r="D24" s="28" t="s">
        <v>131</v>
      </c>
      <c r="E24" s="28" cm="1">
        <f t="array" ref="E24">_xlfn.IFS(C24="Winter",1,C24="Summer",2,C24="Spring",3,C24="Fall",4)</f>
        <v>3</v>
      </c>
      <c r="F24" s="28">
        <v>4048.29</v>
      </c>
      <c r="G24" s="28">
        <v>9.9403051480404306E-2</v>
      </c>
    </row>
    <row r="25" spans="1:15" x14ac:dyDescent="0.3">
      <c r="A25" s="29">
        <v>1997</v>
      </c>
      <c r="B25" s="30">
        <v>5</v>
      </c>
      <c r="C25" s="30" t="s">
        <v>99</v>
      </c>
      <c r="D25" s="30" t="s">
        <v>131</v>
      </c>
      <c r="E25" s="28" cm="1">
        <f t="array" ref="E25">_xlfn.IFS(C25="Winter",1,C25="Summer",2,C25="Spring",3,C25="Fall",4)</f>
        <v>3</v>
      </c>
      <c r="F25" s="30">
        <v>6018.26</v>
      </c>
      <c r="G25" s="30">
        <v>9.9569155212663699E-2</v>
      </c>
    </row>
    <row r="26" spans="1:15" x14ac:dyDescent="0.3">
      <c r="A26" s="27">
        <v>1997</v>
      </c>
      <c r="B26" s="28">
        <v>11</v>
      </c>
      <c r="C26" s="28" t="s">
        <v>101</v>
      </c>
      <c r="D26" s="28" t="s">
        <v>127</v>
      </c>
      <c r="E26" s="28" cm="1">
        <f t="array" ref="E26">_xlfn.IFS(C26="Winter",1,C26="Summer",2,C26="Spring",3,C26="Fall",4)</f>
        <v>4</v>
      </c>
      <c r="F26" s="28">
        <v>3784.6750000000002</v>
      </c>
      <c r="G26" s="28">
        <v>0.100285762728584</v>
      </c>
    </row>
    <row r="27" spans="1:15" x14ac:dyDescent="0.3">
      <c r="A27" s="29">
        <v>1996</v>
      </c>
      <c r="B27" s="30">
        <v>9</v>
      </c>
      <c r="C27" s="30" t="s">
        <v>101</v>
      </c>
      <c r="D27" s="30" t="s">
        <v>139</v>
      </c>
      <c r="E27" s="28" cm="1">
        <f t="array" ref="E27">_xlfn.IFS(C27="Winter",1,C27="Summer",2,C27="Spring",3,C27="Fall",4)</f>
        <v>4</v>
      </c>
      <c r="F27" s="30">
        <v>819.2</v>
      </c>
      <c r="G27" s="30">
        <v>0.102785364811215</v>
      </c>
    </row>
    <row r="28" spans="1:15" x14ac:dyDescent="0.3">
      <c r="A28" s="27">
        <v>1997</v>
      </c>
      <c r="B28" s="28">
        <v>5</v>
      </c>
      <c r="C28" s="28" t="s">
        <v>99</v>
      </c>
      <c r="D28" s="28" t="s">
        <v>117</v>
      </c>
      <c r="E28" s="28" cm="1">
        <f t="array" ref="E28">_xlfn.IFS(C28="Winter",1,C28="Summer",2,C28="Spring",3,C28="Fall",4)</f>
        <v>3</v>
      </c>
      <c r="F28" s="28">
        <v>3395.51</v>
      </c>
      <c r="G28" s="28">
        <v>0.110288858195907</v>
      </c>
    </row>
    <row r="29" spans="1:15" x14ac:dyDescent="0.3">
      <c r="A29" s="29">
        <v>1997</v>
      </c>
      <c r="B29" s="30">
        <v>2</v>
      </c>
      <c r="C29" s="30" t="s">
        <v>100</v>
      </c>
      <c r="D29" s="30" t="s">
        <v>139</v>
      </c>
      <c r="E29" s="28" cm="1">
        <f t="array" ref="E29">_xlfn.IFS(C29="Winter",1,C29="Summer",2,C29="Spring",3,C29="Fall",4)</f>
        <v>1</v>
      </c>
      <c r="F29" s="30">
        <v>4693.7</v>
      </c>
      <c r="G29" s="30">
        <v>0.113914052218687</v>
      </c>
    </row>
    <row r="30" spans="1:15" x14ac:dyDescent="0.3">
      <c r="A30" s="27">
        <v>1997</v>
      </c>
      <c r="B30" s="28">
        <v>9</v>
      </c>
      <c r="C30" s="28" t="s">
        <v>101</v>
      </c>
      <c r="D30" s="28" t="s">
        <v>117</v>
      </c>
      <c r="E30" s="28" cm="1">
        <f t="array" ref="E30">_xlfn.IFS(C30="Winter",1,C30="Summer",2,C30="Spring",3,C30="Fall",4)</f>
        <v>4</v>
      </c>
      <c r="F30" s="28">
        <v>10945.97</v>
      </c>
      <c r="G30" s="28">
        <v>0.11444496350514</v>
      </c>
    </row>
    <row r="31" spans="1:15" x14ac:dyDescent="0.3">
      <c r="A31" s="29">
        <v>1998</v>
      </c>
      <c r="B31" s="30">
        <v>3</v>
      </c>
      <c r="C31" s="30" t="s">
        <v>99</v>
      </c>
      <c r="D31" s="30" t="s">
        <v>110</v>
      </c>
      <c r="E31" s="28" cm="1">
        <f t="array" ref="E31">_xlfn.IFS(C31="Winter",1,C31="Summer",2,C31="Spring",3,C31="Fall",4)</f>
        <v>3</v>
      </c>
      <c r="F31" s="30">
        <v>27761.575000000001</v>
      </c>
      <c r="G31" s="30">
        <v>0.124474397185943</v>
      </c>
    </row>
    <row r="32" spans="1:15" x14ac:dyDescent="0.3">
      <c r="A32" s="27">
        <v>1996</v>
      </c>
      <c r="B32" s="28">
        <v>11</v>
      </c>
      <c r="C32" s="28" t="s">
        <v>101</v>
      </c>
      <c r="D32" s="28" t="s">
        <v>120</v>
      </c>
      <c r="E32" s="28" cm="1">
        <f t="array" ref="E32">_xlfn.IFS(C32="Winter",1,C32="Summer",2,C32="Spring",3,C32="Fall",4)</f>
        <v>4</v>
      </c>
      <c r="F32" s="28">
        <v>3165.38</v>
      </c>
      <c r="G32" s="28">
        <v>0.128487918104808</v>
      </c>
    </row>
    <row r="33" spans="1:7" x14ac:dyDescent="0.3">
      <c r="A33" s="29">
        <v>1997</v>
      </c>
      <c r="B33" s="30">
        <v>1</v>
      </c>
      <c r="C33" s="30" t="s">
        <v>100</v>
      </c>
      <c r="D33" s="30" t="s">
        <v>114</v>
      </c>
      <c r="E33" s="28" cm="1">
        <f t="array" ref="E33">_xlfn.IFS(C33="Winter",1,C33="Summer",2,C33="Spring",3,C33="Fall",4)</f>
        <v>1</v>
      </c>
      <c r="F33" s="30">
        <v>9066.4</v>
      </c>
      <c r="G33" s="30">
        <v>0.15921620443738199</v>
      </c>
    </row>
    <row r="34" spans="1:7" x14ac:dyDescent="0.3">
      <c r="A34" s="27">
        <v>1997</v>
      </c>
      <c r="B34" s="28">
        <v>8</v>
      </c>
      <c r="C34" s="28" t="s">
        <v>102</v>
      </c>
      <c r="D34" s="28" t="s">
        <v>114</v>
      </c>
      <c r="E34" s="28" cm="1">
        <f t="array" ref="E34">_xlfn.IFS(C34="Winter",1,C34="Summer",2,C34="Spring",3,C34="Fall",4)</f>
        <v>2</v>
      </c>
      <c r="F34" s="28">
        <v>6826.55</v>
      </c>
      <c r="G34" s="28">
        <v>0.18817103400766499</v>
      </c>
    </row>
    <row r="35" spans="1:7" x14ac:dyDescent="0.3">
      <c r="A35" s="29">
        <v>1996</v>
      </c>
      <c r="B35" s="30">
        <v>10</v>
      </c>
      <c r="C35" s="30" t="s">
        <v>101</v>
      </c>
      <c r="D35" s="30" t="s">
        <v>131</v>
      </c>
      <c r="E35" s="28" cm="1">
        <f t="array" ref="E35">_xlfn.IFS(C35="Winter",1,C35="Summer",2,C35="Spring",3,C35="Fall",4)</f>
        <v>4</v>
      </c>
      <c r="F35" s="30">
        <v>5812</v>
      </c>
      <c r="G35" s="30">
        <v>0.189033968052324</v>
      </c>
    </row>
    <row r="36" spans="1:7" x14ac:dyDescent="0.3">
      <c r="A36" s="27">
        <v>1997</v>
      </c>
      <c r="B36" s="28">
        <v>1</v>
      </c>
      <c r="C36" s="28" t="s">
        <v>100</v>
      </c>
      <c r="D36" s="28" t="s">
        <v>127</v>
      </c>
      <c r="E36" s="28" cm="1">
        <f t="array" ref="E36">_xlfn.IFS(C36="Winter",1,C36="Summer",2,C36="Spring",3,C36="Fall",4)</f>
        <v>1</v>
      </c>
      <c r="F36" s="28">
        <v>5252.0749999999998</v>
      </c>
      <c r="G36" s="28">
        <v>0.19320711699877599</v>
      </c>
    </row>
    <row r="37" spans="1:7" x14ac:dyDescent="0.3">
      <c r="A37" s="29">
        <v>1996</v>
      </c>
      <c r="B37" s="30">
        <v>11</v>
      </c>
      <c r="C37" s="30" t="s">
        <v>101</v>
      </c>
      <c r="D37" s="30" t="s">
        <v>117</v>
      </c>
      <c r="E37" s="28" cm="1">
        <f t="array" ref="E37">_xlfn.IFS(C37="Winter",1,C37="Summer",2,C37="Spring",3,C37="Fall",4)</f>
        <v>4</v>
      </c>
      <c r="F37" s="30">
        <v>5757.18</v>
      </c>
      <c r="G37" s="30">
        <v>0.20317970087655801</v>
      </c>
    </row>
    <row r="38" spans="1:7" x14ac:dyDescent="0.3">
      <c r="A38" s="27">
        <v>1998</v>
      </c>
      <c r="B38" s="28">
        <v>3</v>
      </c>
      <c r="C38" s="28" t="s">
        <v>99</v>
      </c>
      <c r="D38" s="28" t="s">
        <v>114</v>
      </c>
      <c r="E38" s="28" cm="1">
        <f t="array" ref="E38">_xlfn.IFS(C38="Winter",1,C38="Summer",2,C38="Spring",3,C38="Fall",4)</f>
        <v>3</v>
      </c>
      <c r="F38" s="28">
        <v>13685.325000000001</v>
      </c>
      <c r="G38" s="28">
        <v>0.205782888700346</v>
      </c>
    </row>
    <row r="39" spans="1:7" x14ac:dyDescent="0.3">
      <c r="A39" s="29">
        <v>1998</v>
      </c>
      <c r="B39" s="30">
        <v>3</v>
      </c>
      <c r="C39" s="30" t="s">
        <v>99</v>
      </c>
      <c r="D39" s="30" t="s">
        <v>127</v>
      </c>
      <c r="E39" s="28" cm="1">
        <f t="array" ref="E39">_xlfn.IFS(C39="Winter",1,C39="Summer",2,C39="Spring",3,C39="Fall",4)</f>
        <v>3</v>
      </c>
      <c r="F39" s="30">
        <v>10773.27</v>
      </c>
      <c r="G39" s="30">
        <v>0.20816918144065599</v>
      </c>
    </row>
    <row r="40" spans="1:7" x14ac:dyDescent="0.3">
      <c r="A40" s="27">
        <v>1997</v>
      </c>
      <c r="B40" s="28">
        <v>8</v>
      </c>
      <c r="C40" s="28" t="s">
        <v>102</v>
      </c>
      <c r="D40" s="28" t="s">
        <v>139</v>
      </c>
      <c r="E40" s="28" cm="1">
        <f t="array" ref="E40">_xlfn.IFS(C40="Winter",1,C40="Summer",2,C40="Spring",3,C40="Fall",4)</f>
        <v>2</v>
      </c>
      <c r="F40" s="28">
        <v>5415.25</v>
      </c>
      <c r="G40" s="28">
        <v>0.21189973924798999</v>
      </c>
    </row>
    <row r="41" spans="1:7" x14ac:dyDescent="0.3">
      <c r="A41" s="29">
        <v>1996</v>
      </c>
      <c r="B41" s="30">
        <v>9</v>
      </c>
      <c r="C41" s="30" t="s">
        <v>101</v>
      </c>
      <c r="D41" s="30" t="s">
        <v>134</v>
      </c>
      <c r="E41" s="28" cm="1">
        <f t="array" ref="E41">_xlfn.IFS(C41="Winter",1,C41="Summer",2,C41="Spring",3,C41="Fall",4)</f>
        <v>4</v>
      </c>
      <c r="F41" s="30">
        <v>1164.8</v>
      </c>
      <c r="G41" s="30">
        <v>0.21430598314747401</v>
      </c>
    </row>
    <row r="42" spans="1:7" x14ac:dyDescent="0.3">
      <c r="A42" s="27">
        <v>1997</v>
      </c>
      <c r="B42" s="28">
        <v>7</v>
      </c>
      <c r="C42" s="28" t="s">
        <v>102</v>
      </c>
      <c r="D42" s="28" t="s">
        <v>120</v>
      </c>
      <c r="E42" s="28" cm="1">
        <f t="array" ref="E42">_xlfn.IFS(C42="Winter",1,C42="Summer",2,C42="Spring",3,C42="Fall",4)</f>
        <v>2</v>
      </c>
      <c r="F42" s="28">
        <v>6462.5974999999999</v>
      </c>
      <c r="G42" s="28">
        <v>0.21601084202354601</v>
      </c>
    </row>
    <row r="43" spans="1:7" x14ac:dyDescent="0.3">
      <c r="A43" s="29">
        <v>1996</v>
      </c>
      <c r="B43" s="30">
        <v>12</v>
      </c>
      <c r="C43" s="30" t="s">
        <v>100</v>
      </c>
      <c r="D43" s="30" t="s">
        <v>117</v>
      </c>
      <c r="E43" s="28" cm="1">
        <f t="array" ref="E43">_xlfn.IFS(C43="Winter",1,C43="Summer",2,C43="Spring",3,C43="Fall",4)</f>
        <v>1</v>
      </c>
      <c r="F43" s="30">
        <v>8956.7999999999993</v>
      </c>
      <c r="G43" s="30">
        <v>0.22015729110913301</v>
      </c>
    </row>
    <row r="44" spans="1:7" x14ac:dyDescent="0.3">
      <c r="A44" s="27">
        <v>1998</v>
      </c>
      <c r="B44" s="28">
        <v>1</v>
      </c>
      <c r="C44" s="28" t="s">
        <v>100</v>
      </c>
      <c r="D44" s="28" t="s">
        <v>134</v>
      </c>
      <c r="E44" s="28" cm="1">
        <f t="array" ref="E44">_xlfn.IFS(C44="Winter",1,C44="Summer",2,C44="Spring",3,C44="Fall",4)</f>
        <v>1</v>
      </c>
      <c r="F44" s="28">
        <v>1526</v>
      </c>
      <c r="G44" s="28">
        <v>0.220711356191822</v>
      </c>
    </row>
    <row r="45" spans="1:7" x14ac:dyDescent="0.3">
      <c r="A45" s="29">
        <v>1997</v>
      </c>
      <c r="B45" s="30">
        <v>12</v>
      </c>
      <c r="C45" s="30" t="s">
        <v>100</v>
      </c>
      <c r="D45" s="30" t="s">
        <v>110</v>
      </c>
      <c r="E45" s="28" cm="1">
        <f t="array" ref="E45">_xlfn.IFS(C45="Winter",1,C45="Summer",2,C45="Spring",3,C45="Fall",4)</f>
        <v>1</v>
      </c>
      <c r="F45" s="30">
        <v>10876.65</v>
      </c>
      <c r="G45" s="30">
        <v>0.222031197725893</v>
      </c>
    </row>
    <row r="46" spans="1:7" x14ac:dyDescent="0.3">
      <c r="A46" s="27">
        <v>1996</v>
      </c>
      <c r="B46" s="28">
        <v>11</v>
      </c>
      <c r="C46" s="28" t="s">
        <v>101</v>
      </c>
      <c r="D46" s="28" t="s">
        <v>110</v>
      </c>
      <c r="E46" s="28" cm="1">
        <f t="array" ref="E46">_xlfn.IFS(C46="Winter",1,C46="Summer",2,C46="Spring",3,C46="Fall",4)</f>
        <v>4</v>
      </c>
      <c r="F46" s="28">
        <v>17162.060000000001</v>
      </c>
      <c r="G46" s="28">
        <v>0.22207938409204001</v>
      </c>
    </row>
    <row r="47" spans="1:7" x14ac:dyDescent="0.3">
      <c r="A47" s="29">
        <v>1997</v>
      </c>
      <c r="B47" s="30">
        <v>2</v>
      </c>
      <c r="C47" s="30" t="s">
        <v>100</v>
      </c>
      <c r="D47" s="30" t="s">
        <v>114</v>
      </c>
      <c r="E47" s="28" cm="1">
        <f t="array" ref="E47">_xlfn.IFS(C47="Winter",1,C47="Summer",2,C47="Spring",3,C47="Fall",4)</f>
        <v>1</v>
      </c>
      <c r="F47" s="30">
        <v>5584.84</v>
      </c>
      <c r="G47" s="30">
        <v>0.23417818092891299</v>
      </c>
    </row>
    <row r="48" spans="1:7" x14ac:dyDescent="0.3">
      <c r="A48" s="27">
        <v>1997</v>
      </c>
      <c r="B48" s="28">
        <v>6</v>
      </c>
      <c r="C48" s="28" t="s">
        <v>102</v>
      </c>
      <c r="D48" s="28" t="s">
        <v>117</v>
      </c>
      <c r="E48" s="28" cm="1">
        <f t="array" ref="E48">_xlfn.IFS(C48="Winter",1,C48="Summer",2,C48="Spring",3,C48="Fall",4)</f>
        <v>2</v>
      </c>
      <c r="F48" s="28">
        <v>4923.5</v>
      </c>
      <c r="G48" s="28">
        <v>0.25092136654390501</v>
      </c>
    </row>
    <row r="49" spans="1:7" x14ac:dyDescent="0.3">
      <c r="A49" s="29">
        <v>1997</v>
      </c>
      <c r="B49" s="30">
        <v>4</v>
      </c>
      <c r="C49" s="30" t="s">
        <v>99</v>
      </c>
      <c r="D49" s="30" t="s">
        <v>134</v>
      </c>
      <c r="E49" s="28" cm="1">
        <f t="array" ref="E49">_xlfn.IFS(C49="Winter",1,C49="Summer",2,C49="Spring",3,C49="Fall",4)</f>
        <v>3</v>
      </c>
      <c r="F49" s="30">
        <v>5893.86</v>
      </c>
      <c r="G49" s="30">
        <v>0.25772178495058501</v>
      </c>
    </row>
    <row r="50" spans="1:7" x14ac:dyDescent="0.3">
      <c r="A50" s="27">
        <v>1996</v>
      </c>
      <c r="B50" s="28">
        <v>10</v>
      </c>
      <c r="C50" s="28" t="s">
        <v>101</v>
      </c>
      <c r="D50" s="28" t="s">
        <v>134</v>
      </c>
      <c r="E50" s="28" cm="1">
        <f t="array" ref="E50">_xlfn.IFS(C50="Winter",1,C50="Summer",2,C50="Spring",3,C50="Fall",4)</f>
        <v>4</v>
      </c>
      <c r="F50" s="28">
        <v>2491.16</v>
      </c>
      <c r="G50" s="28">
        <v>0.26194457506531599</v>
      </c>
    </row>
    <row r="51" spans="1:7" x14ac:dyDescent="0.3">
      <c r="A51" s="29">
        <v>1997</v>
      </c>
      <c r="B51" s="30">
        <v>11</v>
      </c>
      <c r="C51" s="30" t="s">
        <v>101</v>
      </c>
      <c r="D51" s="30" t="s">
        <v>117</v>
      </c>
      <c r="E51" s="28" cm="1">
        <f t="array" ref="E51">_xlfn.IFS(C51="Winter",1,C51="Summer",2,C51="Spring",3,C51="Fall",4)</f>
        <v>4</v>
      </c>
      <c r="F51" s="30">
        <v>1029</v>
      </c>
      <c r="G51" s="30">
        <v>0.27223796752262902</v>
      </c>
    </row>
    <row r="52" spans="1:7" x14ac:dyDescent="0.3">
      <c r="A52" s="27">
        <v>1997</v>
      </c>
      <c r="B52" s="28">
        <v>12</v>
      </c>
      <c r="C52" s="28" t="s">
        <v>100</v>
      </c>
      <c r="D52" s="28" t="s">
        <v>139</v>
      </c>
      <c r="E52" s="28" cm="1">
        <f t="array" ref="E52">_xlfn.IFS(C52="Winter",1,C52="Summer",2,C52="Spring",3,C52="Fall",4)</f>
        <v>1</v>
      </c>
      <c r="F52" s="28">
        <v>5242.3500000000004</v>
      </c>
      <c r="G52" s="28">
        <v>0.27774270600649198</v>
      </c>
    </row>
    <row r="53" spans="1:7" x14ac:dyDescent="0.3">
      <c r="A53" s="29">
        <v>1998</v>
      </c>
      <c r="B53" s="30">
        <v>1</v>
      </c>
      <c r="C53" s="30" t="s">
        <v>100</v>
      </c>
      <c r="D53" s="30" t="s">
        <v>127</v>
      </c>
      <c r="E53" s="28" cm="1">
        <f t="array" ref="E53">_xlfn.IFS(C53="Winter",1,C53="Summer",2,C53="Spring",3,C53="Fall",4)</f>
        <v>1</v>
      </c>
      <c r="F53" s="30">
        <v>4737.8975</v>
      </c>
      <c r="G53" s="30">
        <v>0.283054336280884</v>
      </c>
    </row>
    <row r="54" spans="1:7" x14ac:dyDescent="0.3">
      <c r="A54" s="27">
        <v>1997</v>
      </c>
      <c r="B54" s="28">
        <v>11</v>
      </c>
      <c r="C54" s="28" t="s">
        <v>101</v>
      </c>
      <c r="D54" s="28" t="s">
        <v>120</v>
      </c>
      <c r="E54" s="28" cm="1">
        <f t="array" ref="E54">_xlfn.IFS(C54="Winter",1,C54="Summer",2,C54="Spring",3,C54="Fall",4)</f>
        <v>4</v>
      </c>
      <c r="F54" s="28">
        <v>5081.8464999999997</v>
      </c>
      <c r="G54" s="28">
        <v>0.28458889442617802</v>
      </c>
    </row>
    <row r="55" spans="1:7" x14ac:dyDescent="0.3">
      <c r="A55" s="29">
        <v>1997</v>
      </c>
      <c r="B55" s="30">
        <v>7</v>
      </c>
      <c r="C55" s="30" t="s">
        <v>102</v>
      </c>
      <c r="D55" s="30" t="s">
        <v>134</v>
      </c>
      <c r="E55" s="28" cm="1">
        <f t="array" ref="E55">_xlfn.IFS(C55="Winter",1,C55="Summer",2,C55="Spring",3,C55="Fall",4)</f>
        <v>2</v>
      </c>
      <c r="F55" s="30">
        <v>1650</v>
      </c>
      <c r="G55" s="30">
        <v>0.28657766409910101</v>
      </c>
    </row>
    <row r="56" spans="1:7" x14ac:dyDescent="0.3">
      <c r="A56" s="27">
        <v>1996</v>
      </c>
      <c r="B56" s="28">
        <v>12</v>
      </c>
      <c r="C56" s="28" t="s">
        <v>100</v>
      </c>
      <c r="D56" s="28" t="s">
        <v>120</v>
      </c>
      <c r="E56" s="28" cm="1">
        <f t="array" ref="E56">_xlfn.IFS(C56="Winter",1,C56="Summer",2,C56="Spring",3,C56="Fall",4)</f>
        <v>1</v>
      </c>
      <c r="F56" s="28">
        <v>5872.65</v>
      </c>
      <c r="G56" s="28">
        <v>0.28731485092253201</v>
      </c>
    </row>
    <row r="57" spans="1:7" x14ac:dyDescent="0.3">
      <c r="A57" s="29">
        <v>1996</v>
      </c>
      <c r="B57" s="30">
        <v>10</v>
      </c>
      <c r="C57" s="30" t="s">
        <v>101</v>
      </c>
      <c r="D57" s="30" t="s">
        <v>120</v>
      </c>
      <c r="E57" s="28" cm="1">
        <f t="array" ref="E57">_xlfn.IFS(C57="Winter",1,C57="Summer",2,C57="Spring",3,C57="Fall",4)</f>
        <v>4</v>
      </c>
      <c r="F57" s="30">
        <v>3528.5949999999998</v>
      </c>
      <c r="G57" s="30">
        <v>0.28788111075934902</v>
      </c>
    </row>
    <row r="58" spans="1:7" x14ac:dyDescent="0.3">
      <c r="A58" s="27">
        <v>1997</v>
      </c>
      <c r="B58" s="28">
        <v>11</v>
      </c>
      <c r="C58" s="28" t="s">
        <v>101</v>
      </c>
      <c r="D58" s="28" t="s">
        <v>131</v>
      </c>
      <c r="E58" s="28" cm="1">
        <f t="array" ref="E58">_xlfn.IFS(C58="Winter",1,C58="Summer",2,C58="Spring",3,C58="Fall",4)</f>
        <v>4</v>
      </c>
      <c r="F58" s="28">
        <v>7881.75</v>
      </c>
      <c r="G58" s="28">
        <v>0.28812027826801601</v>
      </c>
    </row>
    <row r="59" spans="1:7" x14ac:dyDescent="0.3">
      <c r="A59" s="29">
        <v>1996</v>
      </c>
      <c r="B59" s="30">
        <v>7</v>
      </c>
      <c r="C59" s="30" t="s">
        <v>102</v>
      </c>
      <c r="D59" s="30" t="s">
        <v>127</v>
      </c>
      <c r="E59" s="28" cm="1">
        <f t="array" ref="E59">_xlfn.IFS(C59="Winter",1,C59="Summer",2,C59="Spring",3,C59="Fall",4)</f>
        <v>2</v>
      </c>
      <c r="F59" s="30">
        <v>1878.2</v>
      </c>
      <c r="G59" s="30">
        <v>0.29130984279273697</v>
      </c>
    </row>
    <row r="60" spans="1:7" x14ac:dyDescent="0.3">
      <c r="A60" s="27">
        <v>1997</v>
      </c>
      <c r="B60" s="28">
        <v>2</v>
      </c>
      <c r="C60" s="28" t="s">
        <v>100</v>
      </c>
      <c r="D60" s="28" t="s">
        <v>117</v>
      </c>
      <c r="E60" s="28" cm="1">
        <f t="array" ref="E60">_xlfn.IFS(C60="Winter",1,C60="Summer",2,C60="Spring",3,C60="Fall",4)</f>
        <v>1</v>
      </c>
      <c r="F60" s="28">
        <v>7561.02</v>
      </c>
      <c r="G60" s="28">
        <v>0.29649417711399101</v>
      </c>
    </row>
    <row r="61" spans="1:7" x14ac:dyDescent="0.3">
      <c r="A61" s="29">
        <v>1997</v>
      </c>
      <c r="B61" s="30">
        <v>6</v>
      </c>
      <c r="C61" s="30" t="s">
        <v>102</v>
      </c>
      <c r="D61" s="30" t="s">
        <v>131</v>
      </c>
      <c r="E61" s="28" cm="1">
        <f t="array" ref="E61">_xlfn.IFS(C61="Winter",1,C61="Summer",2,C61="Spring",3,C61="Fall",4)</f>
        <v>2</v>
      </c>
      <c r="F61" s="30">
        <v>3298.3674999999998</v>
      </c>
      <c r="G61" s="30">
        <v>0.30206183782945201</v>
      </c>
    </row>
    <row r="62" spans="1:7" x14ac:dyDescent="0.3">
      <c r="A62" s="27">
        <v>1996</v>
      </c>
      <c r="B62" s="28">
        <v>11</v>
      </c>
      <c r="C62" s="28" t="s">
        <v>101</v>
      </c>
      <c r="D62" s="28" t="s">
        <v>131</v>
      </c>
      <c r="E62" s="28" cm="1">
        <f t="array" ref="E62">_xlfn.IFS(C62="Winter",1,C62="Summer",2,C62="Spring",3,C62="Fall",4)</f>
        <v>4</v>
      </c>
      <c r="F62" s="28">
        <v>1042.9000000000001</v>
      </c>
      <c r="G62" s="28">
        <v>0.30375826443924298</v>
      </c>
    </row>
    <row r="63" spans="1:7" x14ac:dyDescent="0.3">
      <c r="A63" s="29">
        <v>1997</v>
      </c>
      <c r="B63" s="30">
        <v>12</v>
      </c>
      <c r="C63" s="30" t="s">
        <v>100</v>
      </c>
      <c r="D63" s="30" t="s">
        <v>114</v>
      </c>
      <c r="E63" s="28" cm="1">
        <f t="array" ref="E63">_xlfn.IFS(C63="Winter",1,C63="Summer",2,C63="Spring",3,C63="Fall",4)</f>
        <v>1</v>
      </c>
      <c r="F63" s="30">
        <v>9844.85</v>
      </c>
      <c r="G63" s="30">
        <v>0.304118662581493</v>
      </c>
    </row>
    <row r="64" spans="1:7" x14ac:dyDescent="0.3">
      <c r="A64" s="27">
        <v>1996</v>
      </c>
      <c r="B64" s="28">
        <v>12</v>
      </c>
      <c r="C64" s="28" t="s">
        <v>100</v>
      </c>
      <c r="D64" s="28" t="s">
        <v>131</v>
      </c>
      <c r="E64" s="28" cm="1">
        <f t="array" ref="E64">_xlfn.IFS(C64="Winter",1,C64="Summer",2,C64="Spring",3,C64="Fall",4)</f>
        <v>1</v>
      </c>
      <c r="F64" s="28">
        <v>3143.46</v>
      </c>
      <c r="G64" s="28">
        <v>0.321181757479303</v>
      </c>
    </row>
    <row r="65" spans="1:7" x14ac:dyDescent="0.3">
      <c r="A65" s="29">
        <v>1998</v>
      </c>
      <c r="B65" s="30">
        <v>3</v>
      </c>
      <c r="C65" s="30" t="s">
        <v>99</v>
      </c>
      <c r="D65" s="30" t="s">
        <v>134</v>
      </c>
      <c r="E65" s="28" cm="1">
        <f t="array" ref="E65">_xlfn.IFS(C65="Winter",1,C65="Summer",2,C65="Spring",3,C65="Fall",4)</f>
        <v>3</v>
      </c>
      <c r="F65" s="30">
        <v>13031.2</v>
      </c>
      <c r="G65" s="30">
        <v>0.32727943205010901</v>
      </c>
    </row>
    <row r="66" spans="1:7" x14ac:dyDescent="0.3">
      <c r="A66" s="27">
        <v>1996</v>
      </c>
      <c r="B66" s="28">
        <v>7</v>
      </c>
      <c r="C66" s="28" t="s">
        <v>102</v>
      </c>
      <c r="D66" s="28" t="s">
        <v>117</v>
      </c>
      <c r="E66" s="28" cm="1">
        <f t="array" ref="E66">_xlfn.IFS(C66="Winter",1,C66="Summer",2,C66="Spring",3,C66="Fall",4)</f>
        <v>2</v>
      </c>
      <c r="F66" s="28">
        <v>2661.72</v>
      </c>
      <c r="G66" s="28">
        <v>0.32760848693168299</v>
      </c>
    </row>
    <row r="67" spans="1:7" x14ac:dyDescent="0.3">
      <c r="A67" s="29">
        <v>1997</v>
      </c>
      <c r="B67" s="30">
        <v>6</v>
      </c>
      <c r="C67" s="30" t="s">
        <v>102</v>
      </c>
      <c r="D67" s="30" t="s">
        <v>134</v>
      </c>
      <c r="E67" s="28" cm="1">
        <f t="array" ref="E67">_xlfn.IFS(C67="Winter",1,C67="Summer",2,C67="Spring",3,C67="Fall",4)</f>
        <v>2</v>
      </c>
      <c r="F67" s="30">
        <v>5823.7</v>
      </c>
      <c r="G67" s="30">
        <v>0.32949726587203299</v>
      </c>
    </row>
    <row r="68" spans="1:7" x14ac:dyDescent="0.3">
      <c r="A68" s="27">
        <v>1998</v>
      </c>
      <c r="B68" s="28">
        <v>2</v>
      </c>
      <c r="C68" s="28" t="s">
        <v>100</v>
      </c>
      <c r="D68" s="28" t="s">
        <v>114</v>
      </c>
      <c r="E68" s="28" cm="1">
        <f t="array" ref="E68">_xlfn.IFS(C68="Winter",1,C68="Summer",2,C68="Spring",3,C68="Fall",4)</f>
        <v>1</v>
      </c>
      <c r="F68" s="28">
        <v>10842</v>
      </c>
      <c r="G68" s="28">
        <v>0.32994519983830201</v>
      </c>
    </row>
    <row r="69" spans="1:7" x14ac:dyDescent="0.3">
      <c r="A69" s="29">
        <v>1996</v>
      </c>
      <c r="B69" s="30">
        <v>8</v>
      </c>
      <c r="C69" s="30" t="s">
        <v>102</v>
      </c>
      <c r="D69" s="30" t="s">
        <v>114</v>
      </c>
      <c r="E69" s="28" cm="1">
        <f t="array" ref="E69">_xlfn.IFS(C69="Winter",1,C69="Summer",2,C69="Spring",3,C69="Fall",4)</f>
        <v>2</v>
      </c>
      <c r="F69" s="30">
        <v>4761.7</v>
      </c>
      <c r="G69" s="30">
        <v>0.332228627568048</v>
      </c>
    </row>
    <row r="70" spans="1:7" x14ac:dyDescent="0.3">
      <c r="A70" s="27">
        <v>1997</v>
      </c>
      <c r="B70" s="28">
        <v>9</v>
      </c>
      <c r="C70" s="28" t="s">
        <v>101</v>
      </c>
      <c r="D70" s="28" t="s">
        <v>110</v>
      </c>
      <c r="E70" s="28" cm="1">
        <f t="array" ref="E70">_xlfn.IFS(C70="Winter",1,C70="Summer",2,C70="Spring",3,C70="Fall",4)</f>
        <v>4</v>
      </c>
      <c r="F70" s="28">
        <v>5726.7</v>
      </c>
      <c r="G70" s="28">
        <v>0.33869144977822302</v>
      </c>
    </row>
    <row r="71" spans="1:7" x14ac:dyDescent="0.3">
      <c r="A71" s="29">
        <v>1997</v>
      </c>
      <c r="B71" s="30">
        <v>8</v>
      </c>
      <c r="C71" s="30" t="s">
        <v>102</v>
      </c>
      <c r="D71" s="30" t="s">
        <v>127</v>
      </c>
      <c r="E71" s="28" cm="1">
        <f t="array" ref="E71">_xlfn.IFS(C71="Winter",1,C71="Summer",2,C71="Spring",3,C71="Fall",4)</f>
        <v>2</v>
      </c>
      <c r="F71" s="30">
        <v>4220.0249999999996</v>
      </c>
      <c r="G71" s="30">
        <v>0.34951245600588798</v>
      </c>
    </row>
    <row r="72" spans="1:7" x14ac:dyDescent="0.3">
      <c r="A72" s="27">
        <v>1997</v>
      </c>
      <c r="B72" s="28">
        <v>10</v>
      </c>
      <c r="C72" s="28" t="s">
        <v>101</v>
      </c>
      <c r="D72" s="28" t="s">
        <v>117</v>
      </c>
      <c r="E72" s="28" cm="1">
        <f t="array" ref="E72">_xlfn.IFS(C72="Winter",1,C72="Summer",2,C72="Spring",3,C72="Fall",4)</f>
        <v>4</v>
      </c>
      <c r="F72" s="28">
        <v>14203.636</v>
      </c>
      <c r="G72" s="28">
        <v>0.3529203388553</v>
      </c>
    </row>
    <row r="73" spans="1:7" x14ac:dyDescent="0.3">
      <c r="A73" s="29">
        <v>1998</v>
      </c>
      <c r="B73" s="30">
        <v>5</v>
      </c>
      <c r="C73" s="30" t="s">
        <v>99</v>
      </c>
      <c r="D73" s="30" t="s">
        <v>139</v>
      </c>
      <c r="E73" s="28" cm="1">
        <f t="array" ref="E73">_xlfn.IFS(C73="Winter",1,C73="Summer",2,C73="Spring",3,C73="Fall",4)</f>
        <v>3</v>
      </c>
      <c r="F73" s="30">
        <v>4419.0050000000001</v>
      </c>
      <c r="G73" s="30">
        <v>0.35318026765063099</v>
      </c>
    </row>
    <row r="74" spans="1:7" x14ac:dyDescent="0.3">
      <c r="A74" s="27">
        <v>1997</v>
      </c>
      <c r="B74" s="28">
        <v>10</v>
      </c>
      <c r="C74" s="28" t="s">
        <v>101</v>
      </c>
      <c r="D74" s="28" t="s">
        <v>134</v>
      </c>
      <c r="E74" s="28" cm="1">
        <f t="array" ref="E74">_xlfn.IFS(C74="Winter",1,C74="Summer",2,C74="Spring",3,C74="Fall",4)</f>
        <v>4</v>
      </c>
      <c r="F74" s="28">
        <v>7017.4</v>
      </c>
      <c r="G74" s="28">
        <v>0.356814305968846</v>
      </c>
    </row>
    <row r="75" spans="1:7" x14ac:dyDescent="0.3">
      <c r="A75" s="29">
        <v>1997</v>
      </c>
      <c r="B75" s="30">
        <v>8</v>
      </c>
      <c r="C75" s="30" t="s">
        <v>102</v>
      </c>
      <c r="D75" s="30" t="s">
        <v>134</v>
      </c>
      <c r="E75" s="28" cm="1">
        <f t="array" ref="E75">_xlfn.IFS(C75="Winter",1,C75="Summer",2,C75="Spring",3,C75="Fall",4)</f>
        <v>2</v>
      </c>
      <c r="F75" s="30">
        <v>4284</v>
      </c>
      <c r="G75" s="30">
        <v>0.35709360499536003</v>
      </c>
    </row>
    <row r="76" spans="1:7" x14ac:dyDescent="0.3">
      <c r="A76" s="27">
        <v>1997</v>
      </c>
      <c r="B76" s="28">
        <v>6</v>
      </c>
      <c r="C76" s="28" t="s">
        <v>102</v>
      </c>
      <c r="D76" s="28" t="s">
        <v>120</v>
      </c>
      <c r="E76" s="28" cm="1">
        <f t="array" ref="E76">_xlfn.IFS(C76="Winter",1,C76="Summer",2,C76="Spring",3,C76="Fall",4)</f>
        <v>2</v>
      </c>
      <c r="F76" s="28">
        <v>2174.8850000000002</v>
      </c>
      <c r="G76" s="28">
        <v>0.36463896613118502</v>
      </c>
    </row>
    <row r="77" spans="1:7" x14ac:dyDescent="0.3">
      <c r="A77" s="29">
        <v>1998</v>
      </c>
      <c r="B77" s="30">
        <v>4</v>
      </c>
      <c r="C77" s="30" t="s">
        <v>99</v>
      </c>
      <c r="D77" s="30" t="s">
        <v>134</v>
      </c>
      <c r="E77" s="28" cm="1">
        <f t="array" ref="E77">_xlfn.IFS(C77="Winter",1,C77="Summer",2,C77="Spring",3,C77="Fall",4)</f>
        <v>3</v>
      </c>
      <c r="F77" s="30">
        <v>14290.65</v>
      </c>
      <c r="G77" s="30">
        <v>0.37297486307684902</v>
      </c>
    </row>
    <row r="78" spans="1:7" x14ac:dyDescent="0.3">
      <c r="A78" s="27">
        <v>1996</v>
      </c>
      <c r="B78" s="28">
        <v>7</v>
      </c>
      <c r="C78" s="28" t="s">
        <v>102</v>
      </c>
      <c r="D78" s="28" t="s">
        <v>131</v>
      </c>
      <c r="E78" s="28" cm="1">
        <f t="array" ref="E78">_xlfn.IFS(C78="Winter",1,C78="Summer",2,C78="Spring",3,C78="Fall",4)</f>
        <v>2</v>
      </c>
      <c r="F78" s="28">
        <v>2400.3249999999998</v>
      </c>
      <c r="G78" s="28">
        <v>0.374435988610829</v>
      </c>
    </row>
    <row r="79" spans="1:7" x14ac:dyDescent="0.3">
      <c r="A79" s="29">
        <v>1996</v>
      </c>
      <c r="B79" s="30">
        <v>12</v>
      </c>
      <c r="C79" s="30" t="s">
        <v>100</v>
      </c>
      <c r="D79" s="30" t="s">
        <v>110</v>
      </c>
      <c r="E79" s="28" cm="1">
        <f t="array" ref="E79">_xlfn.IFS(C79="Winter",1,C79="Summer",2,C79="Spring",3,C79="Fall",4)</f>
        <v>1</v>
      </c>
      <c r="F79" s="30">
        <v>9431.7999999999993</v>
      </c>
      <c r="G79" s="30">
        <v>0.38098108616940202</v>
      </c>
    </row>
    <row r="80" spans="1:7" x14ac:dyDescent="0.3">
      <c r="A80" s="27">
        <v>1998</v>
      </c>
      <c r="B80" s="28">
        <v>4</v>
      </c>
      <c r="C80" s="28" t="s">
        <v>99</v>
      </c>
      <c r="D80" s="28" t="s">
        <v>114</v>
      </c>
      <c r="E80" s="28" cm="1">
        <f t="array" ref="E80">_xlfn.IFS(C80="Winter",1,C80="Summer",2,C80="Spring",3,C80="Fall",4)</f>
        <v>3</v>
      </c>
      <c r="F80" s="28">
        <v>34679.9</v>
      </c>
      <c r="G80" s="28">
        <v>0.38228745282400101</v>
      </c>
    </row>
    <row r="81" spans="1:7" x14ac:dyDescent="0.3">
      <c r="A81" s="29">
        <v>1997</v>
      </c>
      <c r="B81" s="30">
        <v>6</v>
      </c>
      <c r="C81" s="30" t="s">
        <v>102</v>
      </c>
      <c r="D81" s="30" t="s">
        <v>139</v>
      </c>
      <c r="E81" s="28" cm="1">
        <f t="array" ref="E81">_xlfn.IFS(C81="Winter",1,C81="Summer",2,C81="Spring",3,C81="Fall",4)</f>
        <v>2</v>
      </c>
      <c r="F81" s="30">
        <v>6345.85</v>
      </c>
      <c r="G81" s="30">
        <v>0.39326552793825698</v>
      </c>
    </row>
    <row r="82" spans="1:7" x14ac:dyDescent="0.3">
      <c r="A82" s="27">
        <v>1997</v>
      </c>
      <c r="B82" s="28">
        <v>5</v>
      </c>
      <c r="C82" s="28" t="s">
        <v>99</v>
      </c>
      <c r="D82" s="28" t="s">
        <v>120</v>
      </c>
      <c r="E82" s="28" cm="1">
        <f t="array" ref="E82">_xlfn.IFS(C82="Winter",1,C82="Summer",2,C82="Spring",3,C82="Fall",4)</f>
        <v>3</v>
      </c>
      <c r="F82" s="28">
        <v>7689.8249999999998</v>
      </c>
      <c r="G82" s="28">
        <v>0.40148055675076499</v>
      </c>
    </row>
    <row r="83" spans="1:7" x14ac:dyDescent="0.3">
      <c r="A83" s="29">
        <v>1998</v>
      </c>
      <c r="B83" s="30">
        <v>1</v>
      </c>
      <c r="C83" s="30" t="s">
        <v>100</v>
      </c>
      <c r="D83" s="30" t="s">
        <v>114</v>
      </c>
      <c r="E83" s="28" cm="1">
        <f t="array" ref="E83">_xlfn.IFS(C83="Winter",1,C83="Summer",2,C83="Spring",3,C83="Fall",4)</f>
        <v>1</v>
      </c>
      <c r="F83" s="30">
        <v>18303.849999999999</v>
      </c>
      <c r="G83" s="30">
        <v>0.40804412174291499</v>
      </c>
    </row>
    <row r="84" spans="1:7" x14ac:dyDescent="0.3">
      <c r="A84" s="27">
        <v>1998</v>
      </c>
      <c r="B84" s="28">
        <v>5</v>
      </c>
      <c r="C84" s="28" t="s">
        <v>99</v>
      </c>
      <c r="D84" s="28" t="s">
        <v>114</v>
      </c>
      <c r="E84" s="28" cm="1">
        <f t="array" ref="E84">_xlfn.IFS(C84="Winter",1,C84="Summer",2,C84="Spring",3,C84="Fall",4)</f>
        <v>3</v>
      </c>
      <c r="F84" s="28">
        <v>628.12</v>
      </c>
      <c r="G84" s="28">
        <v>0.416637025721735</v>
      </c>
    </row>
    <row r="85" spans="1:7" x14ac:dyDescent="0.3">
      <c r="A85" s="29">
        <v>1996</v>
      </c>
      <c r="B85" s="30">
        <v>9</v>
      </c>
      <c r="C85" s="30" t="s">
        <v>101</v>
      </c>
      <c r="D85" s="30" t="s">
        <v>114</v>
      </c>
      <c r="E85" s="28" cm="1">
        <f t="array" ref="E85">_xlfn.IFS(C85="Winter",1,C85="Summer",2,C85="Spring",3,C85="Fall",4)</f>
        <v>4</v>
      </c>
      <c r="F85" s="30">
        <v>3857.6</v>
      </c>
      <c r="G85" s="30">
        <v>0.427694318662593</v>
      </c>
    </row>
    <row r="86" spans="1:7" x14ac:dyDescent="0.3">
      <c r="A86" s="27">
        <v>1997</v>
      </c>
      <c r="B86" s="28">
        <v>4</v>
      </c>
      <c r="C86" s="28" t="s">
        <v>99</v>
      </c>
      <c r="D86" s="28" t="s">
        <v>110</v>
      </c>
      <c r="E86" s="28" cm="1">
        <f t="array" ref="E86">_xlfn.IFS(C86="Winter",1,C86="Summer",2,C86="Spring",3,C86="Fall",4)</f>
        <v>3</v>
      </c>
      <c r="F86" s="28">
        <v>7074.35</v>
      </c>
      <c r="G86" s="28">
        <v>0.42823276804698701</v>
      </c>
    </row>
    <row r="87" spans="1:7" x14ac:dyDescent="0.3">
      <c r="A87" s="29">
        <v>1997</v>
      </c>
      <c r="B87" s="30">
        <v>2</v>
      </c>
      <c r="C87" s="30" t="s">
        <v>100</v>
      </c>
      <c r="D87" s="30" t="s">
        <v>134</v>
      </c>
      <c r="E87" s="28" cm="1">
        <f t="array" ref="E87">_xlfn.IFS(C87="Winter",1,C87="Summer",2,C87="Spring",3,C87="Fall",4)</f>
        <v>1</v>
      </c>
      <c r="F87" s="30">
        <v>2679.6</v>
      </c>
      <c r="G87" s="30">
        <v>0.44481281221485702</v>
      </c>
    </row>
    <row r="88" spans="1:7" x14ac:dyDescent="0.3">
      <c r="A88" s="27">
        <v>1998</v>
      </c>
      <c r="B88" s="28">
        <v>5</v>
      </c>
      <c r="C88" s="28" t="s">
        <v>99</v>
      </c>
      <c r="D88" s="28" t="s">
        <v>117</v>
      </c>
      <c r="E88" s="28" cm="1">
        <f t="array" ref="E88">_xlfn.IFS(C88="Winter",1,C88="Summer",2,C88="Spring",3,C88="Fall",4)</f>
        <v>3</v>
      </c>
      <c r="F88" s="28">
        <v>3686.85</v>
      </c>
      <c r="G88" s="28">
        <v>0.46776547762380599</v>
      </c>
    </row>
    <row r="89" spans="1:7" x14ac:dyDescent="0.3">
      <c r="A89" s="29">
        <v>1997</v>
      </c>
      <c r="B89" s="30">
        <v>4</v>
      </c>
      <c r="C89" s="30" t="s">
        <v>99</v>
      </c>
      <c r="D89" s="30" t="s">
        <v>139</v>
      </c>
      <c r="E89" s="28" cm="1">
        <f t="array" ref="E89">_xlfn.IFS(C89="Winter",1,C89="Summer",2,C89="Spring",3,C89="Fall",4)</f>
        <v>3</v>
      </c>
      <c r="F89" s="30">
        <v>6544.4</v>
      </c>
      <c r="G89" s="30">
        <v>0.46806900922762101</v>
      </c>
    </row>
    <row r="90" spans="1:7" x14ac:dyDescent="0.3">
      <c r="A90" s="27">
        <v>1997</v>
      </c>
      <c r="B90" s="28">
        <v>7</v>
      </c>
      <c r="C90" s="28" t="s">
        <v>102</v>
      </c>
      <c r="D90" s="28" t="s">
        <v>114</v>
      </c>
      <c r="E90" s="28" cm="1">
        <f t="array" ref="E90">_xlfn.IFS(C90="Winter",1,C90="Summer",2,C90="Spring",3,C90="Fall",4)</f>
        <v>2</v>
      </c>
      <c r="F90" s="28">
        <v>12387.35</v>
      </c>
      <c r="G90" s="28">
        <v>0.47260357396723102</v>
      </c>
    </row>
    <row r="91" spans="1:7" x14ac:dyDescent="0.3">
      <c r="A91" s="29">
        <v>1997</v>
      </c>
      <c r="B91" s="30">
        <v>4</v>
      </c>
      <c r="C91" s="30" t="s">
        <v>99</v>
      </c>
      <c r="D91" s="30" t="s">
        <v>117</v>
      </c>
      <c r="E91" s="28" cm="1">
        <f t="array" ref="E91">_xlfn.IFS(C91="Winter",1,C91="Summer",2,C91="Spring",3,C91="Fall",4)</f>
        <v>3</v>
      </c>
      <c r="F91" s="30">
        <v>6613.44</v>
      </c>
      <c r="G91" s="30">
        <v>0.47606253247047597</v>
      </c>
    </row>
    <row r="92" spans="1:7" x14ac:dyDescent="0.3">
      <c r="A92" s="27">
        <v>1997</v>
      </c>
      <c r="B92" s="28">
        <v>5</v>
      </c>
      <c r="C92" s="28" t="s">
        <v>99</v>
      </c>
      <c r="D92" s="28" t="s">
        <v>127</v>
      </c>
      <c r="E92" s="28" cm="1">
        <f t="array" ref="E92">_xlfn.IFS(C92="Winter",1,C92="Summer",2,C92="Spring",3,C92="Fall",4)</f>
        <v>3</v>
      </c>
      <c r="F92" s="28">
        <v>5453.02</v>
      </c>
      <c r="G92" s="28">
        <v>0.47752847268398502</v>
      </c>
    </row>
    <row r="93" spans="1:7" x14ac:dyDescent="0.3">
      <c r="A93" s="29">
        <v>1998</v>
      </c>
      <c r="B93" s="30">
        <v>2</v>
      </c>
      <c r="C93" s="30" t="s">
        <v>100</v>
      </c>
      <c r="D93" s="30" t="s">
        <v>127</v>
      </c>
      <c r="E93" s="28" cm="1">
        <f t="array" ref="E93">_xlfn.IFS(C93="Winter",1,C93="Summer",2,C93="Spring",3,C93="Fall",4)</f>
        <v>1</v>
      </c>
      <c r="F93" s="30">
        <v>6293.9674999999997</v>
      </c>
      <c r="G93" s="30">
        <v>0.47994084198509201</v>
      </c>
    </row>
    <row r="94" spans="1:7" x14ac:dyDescent="0.3">
      <c r="A94" s="27">
        <v>1997</v>
      </c>
      <c r="B94" s="28">
        <v>4</v>
      </c>
      <c r="C94" s="28" t="s">
        <v>99</v>
      </c>
      <c r="D94" s="28" t="s">
        <v>120</v>
      </c>
      <c r="E94" s="28" cm="1">
        <f t="array" ref="E94">_xlfn.IFS(C94="Winter",1,C94="Summer",2,C94="Spring",3,C94="Fall",4)</f>
        <v>3</v>
      </c>
      <c r="F94" s="28">
        <v>11538.612499999999</v>
      </c>
      <c r="G94" s="28">
        <v>0.48222813773935702</v>
      </c>
    </row>
    <row r="95" spans="1:7" x14ac:dyDescent="0.3">
      <c r="A95" s="29">
        <v>1997</v>
      </c>
      <c r="B95" s="30">
        <v>6</v>
      </c>
      <c r="C95" s="30" t="s">
        <v>102</v>
      </c>
      <c r="D95" s="30" t="s">
        <v>110</v>
      </c>
      <c r="E95" s="28" cm="1">
        <f t="array" ref="E95">_xlfn.IFS(C95="Winter",1,C95="Summer",2,C95="Spring",3,C95="Fall",4)</f>
        <v>2</v>
      </c>
      <c r="F95" s="30">
        <v>3485.4250000000002</v>
      </c>
      <c r="G95" s="30">
        <v>0.48338127985268597</v>
      </c>
    </row>
    <row r="96" spans="1:7" x14ac:dyDescent="0.3">
      <c r="A96" s="27">
        <v>1997</v>
      </c>
      <c r="B96" s="28">
        <v>8</v>
      </c>
      <c r="C96" s="28" t="s">
        <v>102</v>
      </c>
      <c r="D96" s="28" t="s">
        <v>110</v>
      </c>
      <c r="E96" s="28" cm="1">
        <f t="array" ref="E96">_xlfn.IFS(C96="Winter",1,C96="Summer",2,C96="Spring",3,C96="Fall",4)</f>
        <v>2</v>
      </c>
      <c r="F96" s="28">
        <v>5836.9250000000002</v>
      </c>
      <c r="G96" s="28">
        <v>0.48344871936733502</v>
      </c>
    </row>
    <row r="97" spans="1:7" x14ac:dyDescent="0.3">
      <c r="A97" s="29">
        <v>1997</v>
      </c>
      <c r="B97" s="30">
        <v>3</v>
      </c>
      <c r="C97" s="30" t="s">
        <v>99</v>
      </c>
      <c r="D97" s="30" t="s">
        <v>110</v>
      </c>
      <c r="E97" s="28" cm="1">
        <f t="array" ref="E97">_xlfn.IFS(C97="Winter",1,C97="Summer",2,C97="Spring",3,C97="Fall",4)</f>
        <v>3</v>
      </c>
      <c r="F97" s="30">
        <v>10636.88</v>
      </c>
      <c r="G97" s="30">
        <v>0.48729199976024401</v>
      </c>
    </row>
    <row r="98" spans="1:7" x14ac:dyDescent="0.3">
      <c r="A98" s="27">
        <v>1998</v>
      </c>
      <c r="B98" s="28">
        <v>2</v>
      </c>
      <c r="C98" s="28" t="s">
        <v>100</v>
      </c>
      <c r="D98" s="28" t="s">
        <v>139</v>
      </c>
      <c r="E98" s="28" cm="1">
        <f t="array" ref="E98">_xlfn.IFS(C98="Winter",1,C98="Summer",2,C98="Spring",3,C98="Fall",4)</f>
        <v>1</v>
      </c>
      <c r="F98" s="28">
        <v>4004.0124999999998</v>
      </c>
      <c r="G98" s="28">
        <v>0.503771515918638</v>
      </c>
    </row>
    <row r="99" spans="1:7" x14ac:dyDescent="0.3">
      <c r="A99" s="29">
        <v>1997</v>
      </c>
      <c r="B99" s="30">
        <v>3</v>
      </c>
      <c r="C99" s="30" t="s">
        <v>99</v>
      </c>
      <c r="D99" s="30" t="s">
        <v>127</v>
      </c>
      <c r="E99" s="28" cm="1">
        <f t="array" ref="E99">_xlfn.IFS(C99="Winter",1,C99="Summer",2,C99="Spring",3,C99="Fall",4)</f>
        <v>3</v>
      </c>
      <c r="F99" s="30">
        <v>1645.135</v>
      </c>
      <c r="G99" s="30">
        <v>0.51094118603675198</v>
      </c>
    </row>
    <row r="100" spans="1:7" x14ac:dyDescent="0.3">
      <c r="A100" s="27">
        <v>1997</v>
      </c>
      <c r="B100" s="28">
        <v>3</v>
      </c>
      <c r="C100" s="28" t="s">
        <v>99</v>
      </c>
      <c r="D100" s="28" t="s">
        <v>134</v>
      </c>
      <c r="E100" s="28" cm="1">
        <f t="array" ref="E100">_xlfn.IFS(C100="Winter",1,C100="Summer",2,C100="Spring",3,C100="Fall",4)</f>
        <v>3</v>
      </c>
      <c r="F100" s="28">
        <v>3676.8</v>
      </c>
      <c r="G100" s="28">
        <v>0.51270660115182098</v>
      </c>
    </row>
    <row r="101" spans="1:7" x14ac:dyDescent="0.3">
      <c r="A101" s="29">
        <v>1997</v>
      </c>
      <c r="B101" s="30">
        <v>5</v>
      </c>
      <c r="C101" s="30" t="s">
        <v>99</v>
      </c>
      <c r="D101" s="30" t="s">
        <v>114</v>
      </c>
      <c r="E101" s="28" cm="1">
        <f t="array" ref="E101">_xlfn.IFS(C101="Winter",1,C101="Summer",2,C101="Spring",3,C101="Fall",4)</f>
        <v>3</v>
      </c>
      <c r="F101" s="30">
        <v>10435.575000000001</v>
      </c>
      <c r="G101" s="30">
        <v>0.51272408221261701</v>
      </c>
    </row>
    <row r="102" spans="1:7" x14ac:dyDescent="0.3">
      <c r="A102" s="27">
        <v>1998</v>
      </c>
      <c r="B102" s="28">
        <v>1</v>
      </c>
      <c r="C102" s="28" t="s">
        <v>100</v>
      </c>
      <c r="D102" s="28" t="s">
        <v>131</v>
      </c>
      <c r="E102" s="28" cm="1">
        <f t="array" ref="E102">_xlfn.IFS(C102="Winter",1,C102="Summer",2,C102="Spring",3,C102="Fall",4)</f>
        <v>1</v>
      </c>
      <c r="F102" s="28">
        <v>13798.235000000001</v>
      </c>
      <c r="G102" s="28">
        <v>0.52578423424617404</v>
      </c>
    </row>
    <row r="103" spans="1:7" x14ac:dyDescent="0.3">
      <c r="A103" s="29">
        <v>1997</v>
      </c>
      <c r="B103" s="30">
        <v>11</v>
      </c>
      <c r="C103" s="30" t="s">
        <v>101</v>
      </c>
      <c r="D103" s="30" t="s">
        <v>114</v>
      </c>
      <c r="E103" s="28" cm="1">
        <f t="array" ref="E103">_xlfn.IFS(C103="Winter",1,C103="Summer",2,C103="Spring",3,C103="Fall",4)</f>
        <v>4</v>
      </c>
      <c r="F103" s="30">
        <v>12992.475</v>
      </c>
      <c r="G103" s="30">
        <v>0.52957845060343001</v>
      </c>
    </row>
    <row r="104" spans="1:7" x14ac:dyDescent="0.3">
      <c r="A104" s="27">
        <v>1998</v>
      </c>
      <c r="B104" s="28">
        <v>4</v>
      </c>
      <c r="C104" s="28" t="s">
        <v>99</v>
      </c>
      <c r="D104" s="28" t="s">
        <v>117</v>
      </c>
      <c r="E104" s="28" cm="1">
        <f t="array" ref="E104">_xlfn.IFS(C104="Winter",1,C104="Summer",2,C104="Spring",3,C104="Fall",4)</f>
        <v>3</v>
      </c>
      <c r="F104" s="28">
        <v>18617.560000000001</v>
      </c>
      <c r="G104" s="28">
        <v>0.53721589494353805</v>
      </c>
    </row>
    <row r="105" spans="1:7" x14ac:dyDescent="0.3">
      <c r="A105" s="29">
        <v>1998</v>
      </c>
      <c r="B105" s="30">
        <v>4</v>
      </c>
      <c r="C105" s="30" t="s">
        <v>99</v>
      </c>
      <c r="D105" s="30" t="s">
        <v>120</v>
      </c>
      <c r="E105" s="28" cm="1">
        <f t="array" ref="E105">_xlfn.IFS(C105="Winter",1,C105="Summer",2,C105="Spring",3,C105="Fall",4)</f>
        <v>3</v>
      </c>
      <c r="F105" s="30">
        <v>8886.7049999999999</v>
      </c>
      <c r="G105" s="30">
        <v>0.54177126809314902</v>
      </c>
    </row>
    <row r="106" spans="1:7" x14ac:dyDescent="0.3">
      <c r="A106" s="27">
        <v>1996</v>
      </c>
      <c r="B106" s="28">
        <v>9</v>
      </c>
      <c r="C106" s="28" t="s">
        <v>101</v>
      </c>
      <c r="D106" s="28" t="s">
        <v>110</v>
      </c>
      <c r="E106" s="28" cm="1">
        <f t="array" ref="E106">_xlfn.IFS(C106="Winter",1,C106="Summer",2,C106="Spring",3,C106="Fall",4)</f>
        <v>4</v>
      </c>
      <c r="F106" s="28">
        <v>5088.3999999999996</v>
      </c>
      <c r="G106" s="28">
        <v>0.54762558206429901</v>
      </c>
    </row>
    <row r="107" spans="1:7" x14ac:dyDescent="0.3">
      <c r="A107" s="29">
        <v>1996</v>
      </c>
      <c r="B107" s="30">
        <v>9</v>
      </c>
      <c r="C107" s="30" t="s">
        <v>101</v>
      </c>
      <c r="D107" s="30" t="s">
        <v>127</v>
      </c>
      <c r="E107" s="28" cm="1">
        <f t="array" ref="E107">_xlfn.IFS(C107="Winter",1,C107="Summer",2,C107="Spring",3,C107="Fall",4)</f>
        <v>4</v>
      </c>
      <c r="F107" s="30">
        <v>1813.6</v>
      </c>
      <c r="G107" s="30">
        <v>0.54847615563705099</v>
      </c>
    </row>
    <row r="108" spans="1:7" x14ac:dyDescent="0.3">
      <c r="A108" s="27">
        <v>1996</v>
      </c>
      <c r="B108" s="28">
        <v>8</v>
      </c>
      <c r="C108" s="28" t="s">
        <v>102</v>
      </c>
      <c r="D108" s="28" t="s">
        <v>110</v>
      </c>
      <c r="E108" s="28" cm="1">
        <f t="array" ref="E108">_xlfn.IFS(C108="Winter",1,C108="Summer",2,C108="Spring",3,C108="Fall",4)</f>
        <v>2</v>
      </c>
      <c r="F108" s="28">
        <v>4866.88</v>
      </c>
      <c r="G108" s="28">
        <v>0.56471346868462202</v>
      </c>
    </row>
    <row r="109" spans="1:7" x14ac:dyDescent="0.3">
      <c r="A109" s="29">
        <v>1998</v>
      </c>
      <c r="B109" s="30">
        <v>5</v>
      </c>
      <c r="C109" s="30" t="s">
        <v>99</v>
      </c>
      <c r="D109" s="30" t="s">
        <v>120</v>
      </c>
      <c r="E109" s="28" cm="1">
        <f t="array" ref="E109">_xlfn.IFS(C109="Winter",1,C109="Summer",2,C109="Spring",3,C109="Fall",4)</f>
        <v>3</v>
      </c>
      <c r="F109" s="30">
        <v>2341.4229999999998</v>
      </c>
      <c r="G109" s="30">
        <v>0.56632417654683698</v>
      </c>
    </row>
    <row r="110" spans="1:7" x14ac:dyDescent="0.3">
      <c r="A110" s="27">
        <v>1997</v>
      </c>
      <c r="B110" s="28">
        <v>3</v>
      </c>
      <c r="C110" s="28" t="s">
        <v>99</v>
      </c>
      <c r="D110" s="28" t="s">
        <v>139</v>
      </c>
      <c r="E110" s="28" cm="1">
        <f t="array" ref="E110">_xlfn.IFS(C110="Winter",1,C110="Summer",2,C110="Spring",3,C110="Fall",4)</f>
        <v>3</v>
      </c>
      <c r="F110" s="28">
        <v>3167.6</v>
      </c>
      <c r="G110" s="28">
        <v>0.58328008927071795</v>
      </c>
    </row>
    <row r="111" spans="1:7" x14ac:dyDescent="0.3">
      <c r="A111" s="29">
        <v>1997</v>
      </c>
      <c r="B111" s="30">
        <v>11</v>
      </c>
      <c r="C111" s="30" t="s">
        <v>101</v>
      </c>
      <c r="D111" s="30" t="s">
        <v>110</v>
      </c>
      <c r="E111" s="28" cm="1">
        <f t="array" ref="E111">_xlfn.IFS(C111="Winter",1,C111="Summer",2,C111="Spring",3,C111="Fall",4)</f>
        <v>4</v>
      </c>
      <c r="F111" s="30">
        <v>3851</v>
      </c>
      <c r="G111" s="30">
        <v>0.590754053549292</v>
      </c>
    </row>
    <row r="112" spans="1:7" x14ac:dyDescent="0.3">
      <c r="A112" s="27">
        <v>1997</v>
      </c>
      <c r="B112" s="28">
        <v>8</v>
      </c>
      <c r="C112" s="28" t="s">
        <v>102</v>
      </c>
      <c r="D112" s="28" t="s">
        <v>120</v>
      </c>
      <c r="E112" s="28" cm="1">
        <f t="array" ref="E112">_xlfn.IFS(C112="Winter",1,C112="Summer",2,C112="Spring",3,C112="Fall",4)</f>
        <v>2</v>
      </c>
      <c r="F112" s="28">
        <v>7105.63</v>
      </c>
      <c r="G112" s="28">
        <v>0.61205811150582701</v>
      </c>
    </row>
    <row r="113" spans="1:7" x14ac:dyDescent="0.3">
      <c r="A113" s="29">
        <v>1996</v>
      </c>
      <c r="B113" s="30">
        <v>8</v>
      </c>
      <c r="C113" s="30" t="s">
        <v>102</v>
      </c>
      <c r="D113" s="30" t="s">
        <v>127</v>
      </c>
      <c r="E113" s="28" cm="1">
        <f t="array" ref="E113">_xlfn.IFS(C113="Winter",1,C113="Summer",2,C113="Spring",3,C113="Fall",4)</f>
        <v>2</v>
      </c>
      <c r="F113" s="30">
        <v>2296.6</v>
      </c>
      <c r="G113" s="30">
        <v>0.61641484198013297</v>
      </c>
    </row>
    <row r="114" spans="1:7" x14ac:dyDescent="0.3">
      <c r="A114" s="27">
        <v>1996</v>
      </c>
      <c r="B114" s="28">
        <v>11</v>
      </c>
      <c r="C114" s="28" t="s">
        <v>101</v>
      </c>
      <c r="D114" s="28" t="s">
        <v>139</v>
      </c>
      <c r="E114" s="28" cm="1">
        <f t="array" ref="E114">_xlfn.IFS(C114="Winter",1,C114="Summer",2,C114="Spring",3,C114="Fall",4)</f>
        <v>4</v>
      </c>
      <c r="F114" s="28">
        <v>2506.6999999999998</v>
      </c>
      <c r="G114" s="28">
        <v>0.61703992481678305</v>
      </c>
    </row>
    <row r="115" spans="1:7" x14ac:dyDescent="0.3">
      <c r="A115" s="29">
        <v>1998</v>
      </c>
      <c r="B115" s="30">
        <v>4</v>
      </c>
      <c r="C115" s="30" t="s">
        <v>99</v>
      </c>
      <c r="D115" s="30" t="s">
        <v>139</v>
      </c>
      <c r="E115" s="28" cm="1">
        <f t="array" ref="E115">_xlfn.IFS(C115="Winter",1,C115="Summer",2,C115="Spring",3,C115="Fall",4)</f>
        <v>3</v>
      </c>
      <c r="F115" s="30">
        <v>5537.6</v>
      </c>
      <c r="G115" s="30">
        <v>0.62193848084009795</v>
      </c>
    </row>
    <row r="116" spans="1:7" x14ac:dyDescent="0.3">
      <c r="A116" s="27">
        <v>1996</v>
      </c>
      <c r="B116" s="28">
        <v>8</v>
      </c>
      <c r="C116" s="28" t="s">
        <v>102</v>
      </c>
      <c r="D116" s="28" t="s">
        <v>131</v>
      </c>
      <c r="E116" s="28" cm="1">
        <f t="array" ref="E116">_xlfn.IFS(C116="Winter",1,C116="Summer",2,C116="Spring",3,C116="Fall",4)</f>
        <v>2</v>
      </c>
      <c r="F116" s="28">
        <v>3982.74</v>
      </c>
      <c r="G116" s="28">
        <v>0.62287795367212695</v>
      </c>
    </row>
    <row r="117" spans="1:7" x14ac:dyDescent="0.3">
      <c r="A117" s="29">
        <v>1997</v>
      </c>
      <c r="B117" s="30">
        <v>1</v>
      </c>
      <c r="C117" s="30" t="s">
        <v>100</v>
      </c>
      <c r="D117" s="30" t="s">
        <v>134</v>
      </c>
      <c r="E117" s="28" cm="1">
        <f t="array" ref="E117">_xlfn.IFS(C117="Winter",1,C117="Summer",2,C117="Spring",3,C117="Fall",4)</f>
        <v>1</v>
      </c>
      <c r="F117" s="30">
        <v>2704.92</v>
      </c>
      <c r="G117" s="30">
        <v>0.62341833600772201</v>
      </c>
    </row>
    <row r="118" spans="1:7" x14ac:dyDescent="0.3">
      <c r="A118" s="27">
        <v>1996</v>
      </c>
      <c r="B118" s="28">
        <v>12</v>
      </c>
      <c r="C118" s="28" t="s">
        <v>100</v>
      </c>
      <c r="D118" s="28" t="s">
        <v>139</v>
      </c>
      <c r="E118" s="28" cm="1">
        <f t="array" ref="E118">_xlfn.IFS(C118="Winter",1,C118="Summer",2,C118="Spring",3,C118="Fall",4)</f>
        <v>1</v>
      </c>
      <c r="F118" s="28">
        <v>2194</v>
      </c>
      <c r="G118" s="28">
        <v>0.63122088722982195</v>
      </c>
    </row>
    <row r="119" spans="1:7" x14ac:dyDescent="0.3">
      <c r="A119" s="29">
        <v>1998</v>
      </c>
      <c r="B119" s="30">
        <v>3</v>
      </c>
      <c r="C119" s="30" t="s">
        <v>99</v>
      </c>
      <c r="D119" s="30" t="s">
        <v>120</v>
      </c>
      <c r="E119" s="28" cm="1">
        <f t="array" ref="E119">_xlfn.IFS(C119="Winter",1,C119="Summer",2,C119="Spring",3,C119="Fall",4)</f>
        <v>3</v>
      </c>
      <c r="F119" s="30">
        <v>22877.18</v>
      </c>
      <c r="G119" s="30">
        <v>0.63208441657339898</v>
      </c>
    </row>
    <row r="120" spans="1:7" x14ac:dyDescent="0.3">
      <c r="A120" s="27">
        <v>1997</v>
      </c>
      <c r="B120" s="28">
        <v>5</v>
      </c>
      <c r="C120" s="28" t="s">
        <v>99</v>
      </c>
      <c r="D120" s="28" t="s">
        <v>134</v>
      </c>
      <c r="E120" s="28" cm="1">
        <f t="array" ref="E120">_xlfn.IFS(C120="Winter",1,C120="Summer",2,C120="Spring",3,C120="Fall",4)</f>
        <v>3</v>
      </c>
      <c r="F120" s="28">
        <v>3099.6</v>
      </c>
      <c r="G120" s="28">
        <v>0.63267460244815998</v>
      </c>
    </row>
    <row r="121" spans="1:7" x14ac:dyDescent="0.3">
      <c r="A121" s="29">
        <v>1997</v>
      </c>
      <c r="B121" s="30">
        <v>10</v>
      </c>
      <c r="C121" s="30" t="s">
        <v>101</v>
      </c>
      <c r="D121" s="30" t="s">
        <v>127</v>
      </c>
      <c r="E121" s="28" cm="1">
        <f t="array" ref="E121">_xlfn.IFS(C121="Winter",1,C121="Summer",2,C121="Spring",3,C121="Fall",4)</f>
        <v>4</v>
      </c>
      <c r="F121" s="30">
        <v>6565.9125000000004</v>
      </c>
      <c r="G121" s="30">
        <v>0.63535890672254502</v>
      </c>
    </row>
    <row r="122" spans="1:7" x14ac:dyDescent="0.3">
      <c r="A122" s="27">
        <v>1998</v>
      </c>
      <c r="B122" s="28">
        <v>1</v>
      </c>
      <c r="C122" s="28" t="s">
        <v>100</v>
      </c>
      <c r="D122" s="28" t="s">
        <v>139</v>
      </c>
      <c r="E122" s="28" cm="1">
        <f t="array" ref="E122">_xlfn.IFS(C122="Winter",1,C122="Summer",2,C122="Spring",3,C122="Fall",4)</f>
        <v>1</v>
      </c>
      <c r="F122" s="28">
        <v>12078.825000000001</v>
      </c>
      <c r="G122" s="28">
        <v>0.64699072188629403</v>
      </c>
    </row>
    <row r="123" spans="1:7" x14ac:dyDescent="0.3">
      <c r="A123" s="29">
        <v>1997</v>
      </c>
      <c r="B123" s="30">
        <v>11</v>
      </c>
      <c r="C123" s="30" t="s">
        <v>101</v>
      </c>
      <c r="D123" s="30" t="s">
        <v>134</v>
      </c>
      <c r="E123" s="28" cm="1">
        <f t="array" ref="E123">_xlfn.IFS(C123="Winter",1,C123="Summer",2,C123="Spring",3,C123="Fall",4)</f>
        <v>4</v>
      </c>
      <c r="F123" s="30">
        <v>3125.7125000000001</v>
      </c>
      <c r="G123" s="30">
        <v>0.65758194209614895</v>
      </c>
    </row>
    <row r="124" spans="1:7" x14ac:dyDescent="0.3">
      <c r="A124" s="27">
        <v>1997</v>
      </c>
      <c r="B124" s="28">
        <v>7</v>
      </c>
      <c r="C124" s="28" t="s">
        <v>102</v>
      </c>
      <c r="D124" s="28" t="s">
        <v>131</v>
      </c>
      <c r="E124" s="28" cm="1">
        <f t="array" ref="E124">_xlfn.IFS(C124="Winter",1,C124="Summer",2,C124="Spring",3,C124="Fall",4)</f>
        <v>2</v>
      </c>
      <c r="F124" s="28">
        <v>7847.75</v>
      </c>
      <c r="G124" s="28">
        <v>0.66679325384667598</v>
      </c>
    </row>
    <row r="125" spans="1:7" x14ac:dyDescent="0.3">
      <c r="A125" s="29">
        <v>1996</v>
      </c>
      <c r="B125" s="30">
        <v>9</v>
      </c>
      <c r="C125" s="30" t="s">
        <v>101</v>
      </c>
      <c r="D125" s="30" t="s">
        <v>131</v>
      </c>
      <c r="E125" s="28" cm="1">
        <f t="array" ref="E125">_xlfn.IFS(C125="Winter",1,C125="Summer",2,C125="Spring",3,C125="Fall",4)</f>
        <v>4</v>
      </c>
      <c r="F125" s="30">
        <v>3009.8</v>
      </c>
      <c r="G125" s="30">
        <v>0.68227873124024296</v>
      </c>
    </row>
    <row r="126" spans="1:7" x14ac:dyDescent="0.3">
      <c r="A126" s="27">
        <v>1997</v>
      </c>
      <c r="B126" s="28">
        <v>12</v>
      </c>
      <c r="C126" s="28" t="s">
        <v>100</v>
      </c>
      <c r="D126" s="28" t="s">
        <v>134</v>
      </c>
      <c r="E126" s="28" cm="1">
        <f t="array" ref="E126">_xlfn.IFS(C126="Winter",1,C126="Summer",2,C126="Spring",3,C126="Fall",4)</f>
        <v>1</v>
      </c>
      <c r="F126" s="28">
        <v>12157.9</v>
      </c>
      <c r="G126" s="28">
        <v>0.68297741411934598</v>
      </c>
    </row>
    <row r="127" spans="1:7" x14ac:dyDescent="0.3">
      <c r="A127" s="29">
        <v>1997</v>
      </c>
      <c r="B127" s="30">
        <v>7</v>
      </c>
      <c r="C127" s="30" t="s">
        <v>102</v>
      </c>
      <c r="D127" s="30" t="s">
        <v>139</v>
      </c>
      <c r="E127" s="28" cm="1">
        <f t="array" ref="E127">_xlfn.IFS(C127="Winter",1,C127="Summer",2,C127="Spring",3,C127="Fall",4)</f>
        <v>2</v>
      </c>
      <c r="F127" s="30">
        <v>4457.8</v>
      </c>
      <c r="G127" s="30">
        <v>0.68496022929093303</v>
      </c>
    </row>
    <row r="128" spans="1:7" x14ac:dyDescent="0.3">
      <c r="A128" s="27">
        <v>1998</v>
      </c>
      <c r="B128" s="28">
        <v>5</v>
      </c>
      <c r="C128" s="28" t="s">
        <v>99</v>
      </c>
      <c r="D128" s="28" t="s">
        <v>134</v>
      </c>
      <c r="E128" s="28" cm="1">
        <f t="array" ref="E128">_xlfn.IFS(C128="Winter",1,C128="Summer",2,C128="Spring",3,C128="Fall",4)</f>
        <v>3</v>
      </c>
      <c r="F128" s="28">
        <v>1137.3824999999999</v>
      </c>
      <c r="G128" s="28">
        <v>0.68666704196676798</v>
      </c>
    </row>
    <row r="129" spans="1:7" x14ac:dyDescent="0.3">
      <c r="A129" s="29">
        <v>1997</v>
      </c>
      <c r="B129" s="30">
        <v>9</v>
      </c>
      <c r="C129" s="30" t="s">
        <v>101</v>
      </c>
      <c r="D129" s="30" t="s">
        <v>127</v>
      </c>
      <c r="E129" s="28" cm="1">
        <f t="array" ref="E129">_xlfn.IFS(C129="Winter",1,C129="Summer",2,C129="Spring",3,C129="Fall",4)</f>
        <v>4</v>
      </c>
      <c r="F129" s="30">
        <v>3575.1774999999998</v>
      </c>
      <c r="G129" s="30">
        <v>0.68942263234999301</v>
      </c>
    </row>
    <row r="130" spans="1:7" x14ac:dyDescent="0.3">
      <c r="A130" s="4">
        <v>1996</v>
      </c>
      <c r="B130" s="5">
        <v>12</v>
      </c>
      <c r="C130" s="5" t="s">
        <v>100</v>
      </c>
      <c r="D130" s="5" t="s">
        <v>134</v>
      </c>
      <c r="E130" s="28" cm="1">
        <f t="array" ref="E130">_xlfn.IFS(C130="Winter",1,C130="Summer",2,C130="Spring",3,C130="Fall",4)</f>
        <v>1</v>
      </c>
      <c r="F130" s="5">
        <v>3190.82</v>
      </c>
      <c r="G130" s="5">
        <v>0.69515169696801404</v>
      </c>
    </row>
  </sheetData>
  <autoFilter ref="D1:D130" xr:uid="{A89959AC-59CA-4620-BDCD-58F9F049B830}"/>
  <conditionalFormatting sqref="C1:E1 C2:D130">
    <cfRule type="cellIs" dxfId="0" priority="1" operator="between">
      <formula>0</formula>
      <formula>5000000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FF2E-8596-45C3-AD39-5C340AA7B2F2}">
  <dimension ref="A1:P56"/>
  <sheetViews>
    <sheetView workbookViewId="0">
      <selection activeCell="K4" sqref="K4"/>
    </sheetView>
  </sheetViews>
  <sheetFormatPr defaultRowHeight="14.4" x14ac:dyDescent="0.3"/>
  <cols>
    <col min="1" max="1" width="5" bestFit="1" customWidth="1"/>
    <col min="2" max="2" width="6.109375" bestFit="1" customWidth="1"/>
    <col min="3" max="3" width="7.77734375" bestFit="1" customWidth="1"/>
    <col min="4" max="4" width="13.44140625" bestFit="1" customWidth="1"/>
    <col min="5" max="5" width="11.77734375" bestFit="1" customWidth="1"/>
    <col min="6" max="6" width="11" bestFit="1" customWidth="1"/>
    <col min="7" max="7" width="12" bestFit="1" customWidth="1"/>
    <col min="10" max="10" width="17.33203125" bestFit="1" customWidth="1"/>
    <col min="11" max="11" width="11" bestFit="1" customWidth="1"/>
    <col min="12" max="16" width="12" bestFit="1" customWidth="1"/>
  </cols>
  <sheetData>
    <row r="1" spans="1:16" x14ac:dyDescent="0.3">
      <c r="A1" s="1" t="s">
        <v>96</v>
      </c>
      <c r="B1" s="2" t="s">
        <v>268</v>
      </c>
      <c r="C1" s="2" t="s">
        <v>97</v>
      </c>
      <c r="D1" s="2" t="s">
        <v>106</v>
      </c>
      <c r="E1" s="2" t="s">
        <v>326</v>
      </c>
      <c r="F1" s="2" t="s">
        <v>98</v>
      </c>
      <c r="G1" s="3" t="s">
        <v>269</v>
      </c>
      <c r="J1" s="36" t="s">
        <v>354</v>
      </c>
    </row>
    <row r="2" spans="1:16" x14ac:dyDescent="0.3">
      <c r="A2" s="7">
        <v>1998</v>
      </c>
      <c r="B2" s="8">
        <v>4</v>
      </c>
      <c r="C2" s="8" t="s">
        <v>99</v>
      </c>
      <c r="D2" s="8" t="s">
        <v>131</v>
      </c>
      <c r="E2" s="8" cm="1">
        <f t="array" ref="E2">_xlfn.IFS(C2="Winter",1,C2="Summer",2,C2="Spring",3,C2="Fall",4)</f>
        <v>3</v>
      </c>
      <c r="F2" s="8">
        <v>9337.1424999999999</v>
      </c>
      <c r="G2" s="9">
        <v>0.70214705020310952</v>
      </c>
    </row>
    <row r="3" spans="1:16" x14ac:dyDescent="0.3">
      <c r="A3" s="4">
        <v>1997</v>
      </c>
      <c r="B3" s="5">
        <v>1</v>
      </c>
      <c r="C3" s="5" t="s">
        <v>100</v>
      </c>
      <c r="D3" s="5" t="s">
        <v>120</v>
      </c>
      <c r="E3" s="8" cm="1">
        <f t="array" ref="E3">_xlfn.IFS(C3="Winter",1,C3="Summer",2,C3="Spring",3,C3="Fall",4)</f>
        <v>1</v>
      </c>
      <c r="F3" s="5">
        <v>9128.1149999999998</v>
      </c>
      <c r="G3" s="6">
        <v>0.70670011305422487</v>
      </c>
      <c r="J3" t="s">
        <v>315</v>
      </c>
    </row>
    <row r="4" spans="1:16" x14ac:dyDescent="0.3">
      <c r="A4" s="7">
        <v>1997</v>
      </c>
      <c r="B4" s="8">
        <v>4</v>
      </c>
      <c r="C4" s="8" t="s">
        <v>99</v>
      </c>
      <c r="D4" s="8" t="s">
        <v>114</v>
      </c>
      <c r="E4" s="8" cm="1">
        <f t="array" ref="E4">_xlfn.IFS(C4="Winter",1,C4="Summer",2,C4="Spring",3,C4="Fall",4)</f>
        <v>3</v>
      </c>
      <c r="F4" s="8">
        <v>5775.6</v>
      </c>
      <c r="G4" s="9">
        <v>0.7069238074910611</v>
      </c>
    </row>
    <row r="5" spans="1:16" ht="15" thickBot="1" x14ac:dyDescent="0.35">
      <c r="A5" s="4">
        <v>1997</v>
      </c>
      <c r="B5" s="5">
        <v>2</v>
      </c>
      <c r="C5" s="5" t="s">
        <v>100</v>
      </c>
      <c r="D5" s="5" t="s">
        <v>131</v>
      </c>
      <c r="E5" s="8" cm="1">
        <f t="array" ref="E5">_xlfn.IFS(C5="Winter",1,C5="Summer",2,C5="Spring",3,C5="Fall",4)</f>
        <v>1</v>
      </c>
      <c r="F5" s="5">
        <v>2010.9</v>
      </c>
      <c r="G5" s="6">
        <v>0.72133109008759722</v>
      </c>
      <c r="J5" t="s">
        <v>316</v>
      </c>
    </row>
    <row r="6" spans="1:16" x14ac:dyDescent="0.3">
      <c r="A6" s="7">
        <v>1998</v>
      </c>
      <c r="B6" s="8">
        <v>2</v>
      </c>
      <c r="C6" s="8" t="s">
        <v>100</v>
      </c>
      <c r="D6" s="8" t="s">
        <v>120</v>
      </c>
      <c r="E6" s="8" cm="1">
        <f t="array" ref="E6">_xlfn.IFS(C6="Winter",1,C6="Summer",2,C6="Spring",3,C6="Fall",4)</f>
        <v>1</v>
      </c>
      <c r="F6" s="8">
        <v>9526.1849999999995</v>
      </c>
      <c r="G6" s="9">
        <v>0.72679620268409051</v>
      </c>
      <c r="J6" s="15" t="s">
        <v>317</v>
      </c>
      <c r="K6" s="15" t="s">
        <v>318</v>
      </c>
      <c r="L6" s="15" t="s">
        <v>319</v>
      </c>
      <c r="M6" s="15" t="s">
        <v>320</v>
      </c>
      <c r="N6" s="15" t="s">
        <v>321</v>
      </c>
    </row>
    <row r="7" spans="1:16" x14ac:dyDescent="0.3">
      <c r="A7" s="4">
        <v>1997</v>
      </c>
      <c r="B7" s="5">
        <v>12</v>
      </c>
      <c r="C7" s="5" t="s">
        <v>100</v>
      </c>
      <c r="D7" s="5" t="s">
        <v>117</v>
      </c>
      <c r="E7" s="8" cm="1">
        <f t="array" ref="E7">_xlfn.IFS(C7="Winter",1,C7="Summer",2,C7="Spring",3,C7="Fall",4)</f>
        <v>1</v>
      </c>
      <c r="F7" s="5">
        <v>12767.162</v>
      </c>
      <c r="G7" s="6">
        <v>0.72755047496634395</v>
      </c>
      <c r="J7" t="s">
        <v>326</v>
      </c>
      <c r="K7">
        <v>55</v>
      </c>
      <c r="L7">
        <v>131</v>
      </c>
      <c r="M7">
        <v>2.3818181818181818</v>
      </c>
      <c r="N7">
        <v>1.3515151515151518</v>
      </c>
    </row>
    <row r="8" spans="1:16" ht="15" thickBot="1" x14ac:dyDescent="0.35">
      <c r="A8" s="7">
        <v>1998</v>
      </c>
      <c r="B8" s="8">
        <v>5</v>
      </c>
      <c r="C8" s="8" t="s">
        <v>99</v>
      </c>
      <c r="D8" s="8" t="s">
        <v>131</v>
      </c>
      <c r="E8" s="8" cm="1">
        <f t="array" ref="E8">_xlfn.IFS(C8="Winter",1,C8="Summer",2,C8="Spring",3,C8="Fall",4)</f>
        <v>3</v>
      </c>
      <c r="F8" s="8">
        <v>1178.25</v>
      </c>
      <c r="G8" s="9">
        <v>0.73010159726093637</v>
      </c>
      <c r="J8" s="14" t="s">
        <v>98</v>
      </c>
      <c r="K8" s="14">
        <v>55</v>
      </c>
      <c r="L8" s="14">
        <v>415170.26250000001</v>
      </c>
      <c r="M8" s="14">
        <v>7548.5502272727272</v>
      </c>
      <c r="N8" s="14">
        <v>45080685.533410102</v>
      </c>
    </row>
    <row r="9" spans="1:16" x14ac:dyDescent="0.3">
      <c r="A9" s="4">
        <v>1997</v>
      </c>
      <c r="B9" s="5">
        <v>12</v>
      </c>
      <c r="C9" s="5" t="s">
        <v>100</v>
      </c>
      <c r="D9" s="5" t="s">
        <v>127</v>
      </c>
      <c r="E9" s="8" cm="1">
        <f t="array" ref="E9">_xlfn.IFS(C9="Winter",1,C9="Summer",2,C9="Spring",3,C9="Fall",4)</f>
        <v>1</v>
      </c>
      <c r="F9" s="5">
        <v>5824.2</v>
      </c>
      <c r="G9" s="6">
        <v>0.73462931035829371</v>
      </c>
    </row>
    <row r="10" spans="1:16" x14ac:dyDescent="0.3">
      <c r="A10" s="7">
        <v>1997</v>
      </c>
      <c r="B10" s="8">
        <v>1</v>
      </c>
      <c r="C10" s="8" t="s">
        <v>100</v>
      </c>
      <c r="D10" s="8" t="s">
        <v>110</v>
      </c>
      <c r="E10" s="8" cm="1">
        <f t="array" ref="E10">_xlfn.IFS(C10="Winter",1,C10="Summer",2,C10="Spring",3,C10="Fall",4)</f>
        <v>1</v>
      </c>
      <c r="F10" s="8">
        <v>21904.16</v>
      </c>
      <c r="G10" s="9">
        <v>0.73645566446314958</v>
      </c>
    </row>
    <row r="11" spans="1:16" ht="15" thickBot="1" x14ac:dyDescent="0.35">
      <c r="A11" s="4">
        <v>1998</v>
      </c>
      <c r="B11" s="5">
        <v>3</v>
      </c>
      <c r="C11" s="5" t="s">
        <v>99</v>
      </c>
      <c r="D11" s="5" t="s">
        <v>139</v>
      </c>
      <c r="E11" s="8" cm="1">
        <f t="array" ref="E11">_xlfn.IFS(C11="Winter",1,C11="Summer",2,C11="Spring",3,C11="Fall",4)</f>
        <v>3</v>
      </c>
      <c r="F11" s="5">
        <v>3325.4</v>
      </c>
      <c r="G11" s="6">
        <v>0.73906243490362278</v>
      </c>
      <c r="J11" t="s">
        <v>277</v>
      </c>
    </row>
    <row r="12" spans="1:16" x14ac:dyDescent="0.3">
      <c r="A12" s="7">
        <v>1997</v>
      </c>
      <c r="B12" s="8">
        <v>8</v>
      </c>
      <c r="C12" s="8" t="s">
        <v>102</v>
      </c>
      <c r="D12" s="8" t="s">
        <v>131</v>
      </c>
      <c r="E12" s="8" cm="1">
        <f t="array" ref="E12">_xlfn.IFS(C12="Winter",1,C12="Summer",2,C12="Spring",3,C12="Fall",4)</f>
        <v>2</v>
      </c>
      <c r="F12" s="8">
        <v>8711.0499999999993</v>
      </c>
      <c r="G12" s="9">
        <v>0.74346892913078</v>
      </c>
      <c r="J12" s="15" t="s">
        <v>322</v>
      </c>
      <c r="K12" s="15" t="s">
        <v>283</v>
      </c>
      <c r="L12" s="15" t="s">
        <v>282</v>
      </c>
      <c r="M12" s="15" t="s">
        <v>284</v>
      </c>
      <c r="N12" s="15" t="s">
        <v>285</v>
      </c>
      <c r="O12" s="15" t="s">
        <v>289</v>
      </c>
      <c r="P12" s="15" t="s">
        <v>323</v>
      </c>
    </row>
    <row r="13" spans="1:16" x14ac:dyDescent="0.3">
      <c r="A13" s="4">
        <v>1997</v>
      </c>
      <c r="B13" s="5">
        <v>9</v>
      </c>
      <c r="C13" s="5" t="s">
        <v>101</v>
      </c>
      <c r="D13" s="5" t="s">
        <v>114</v>
      </c>
      <c r="E13" s="8" cm="1">
        <f t="array" ref="E13">_xlfn.IFS(C13="Winter",1,C13="Summer",2,C13="Spring",3,C13="Fall",4)</f>
        <v>4</v>
      </c>
      <c r="F13" s="5">
        <v>11420.3</v>
      </c>
      <c r="G13" s="6">
        <v>0.75042045888429909</v>
      </c>
      <c r="J13" t="s">
        <v>324</v>
      </c>
      <c r="K13">
        <v>1565978085.6049385</v>
      </c>
      <c r="L13">
        <v>1</v>
      </c>
      <c r="M13">
        <v>1565978085.6049385</v>
      </c>
      <c r="N13">
        <v>69.474455418228899</v>
      </c>
      <c r="O13">
        <v>2.7132306711595024E-13</v>
      </c>
      <c r="P13">
        <v>3.9290117179282849</v>
      </c>
    </row>
    <row r="14" spans="1:16" x14ac:dyDescent="0.3">
      <c r="A14" s="7">
        <v>1997</v>
      </c>
      <c r="B14" s="8">
        <v>9</v>
      </c>
      <c r="C14" s="8" t="s">
        <v>101</v>
      </c>
      <c r="D14" s="8" t="s">
        <v>131</v>
      </c>
      <c r="E14" s="8" cm="1">
        <f t="array" ref="E14">_xlfn.IFS(C14="Winter",1,C14="Summer",2,C14="Spring",3,C14="Fall",4)</f>
        <v>4</v>
      </c>
      <c r="F14" s="8">
        <v>9053.7549999999992</v>
      </c>
      <c r="G14" s="9">
        <v>0.76140308457451145</v>
      </c>
      <c r="J14" t="s">
        <v>325</v>
      </c>
      <c r="K14">
        <v>2434357091.7859645</v>
      </c>
      <c r="L14">
        <v>108</v>
      </c>
      <c r="M14">
        <v>22540343.442462634</v>
      </c>
    </row>
    <row r="15" spans="1:16" x14ac:dyDescent="0.3">
      <c r="A15" s="4">
        <v>1997</v>
      </c>
      <c r="B15" s="5">
        <v>2</v>
      </c>
      <c r="C15" s="5" t="s">
        <v>100</v>
      </c>
      <c r="D15" s="5" t="s">
        <v>120</v>
      </c>
      <c r="E15" s="8" cm="1">
        <f t="array" ref="E15">_xlfn.IFS(C15="Winter",1,C15="Summer",2,C15="Spring",3,C15="Fall",4)</f>
        <v>1</v>
      </c>
      <c r="F15" s="5">
        <v>6978.875</v>
      </c>
      <c r="G15" s="6">
        <v>0.76784574599996935</v>
      </c>
    </row>
    <row r="16" spans="1:16" ht="15" thickBot="1" x14ac:dyDescent="0.35">
      <c r="A16" s="7">
        <v>1998</v>
      </c>
      <c r="B16" s="8">
        <v>4</v>
      </c>
      <c r="C16" s="8" t="s">
        <v>99</v>
      </c>
      <c r="D16" s="8" t="s">
        <v>127</v>
      </c>
      <c r="E16" s="8" cm="1">
        <f t="array" ref="E16">_xlfn.IFS(C16="Winter",1,C16="Summer",2,C16="Spring",3,C16="Fall",4)</f>
        <v>3</v>
      </c>
      <c r="F16" s="8">
        <v>10087.075000000001</v>
      </c>
      <c r="G16" s="9">
        <v>0.77049614681681622</v>
      </c>
      <c r="J16" s="14" t="s">
        <v>280</v>
      </c>
      <c r="K16" s="14">
        <v>4000335177.390903</v>
      </c>
      <c r="L16" s="14">
        <v>109</v>
      </c>
      <c r="M16" s="14"/>
      <c r="N16" s="14"/>
      <c r="O16" s="14"/>
      <c r="P16" s="14"/>
    </row>
    <row r="17" spans="1:10" x14ac:dyDescent="0.3">
      <c r="A17" s="4">
        <v>1997</v>
      </c>
      <c r="B17" s="5">
        <v>10</v>
      </c>
      <c r="C17" s="5" t="s">
        <v>101</v>
      </c>
      <c r="D17" s="5" t="s">
        <v>139</v>
      </c>
      <c r="E17" s="8" cm="1">
        <f t="array" ref="E17">_xlfn.IFS(C17="Winter",1,C17="Summer",2,C17="Spring",3,C17="Fall",4)</f>
        <v>4</v>
      </c>
      <c r="F17" s="5">
        <v>3031</v>
      </c>
      <c r="G17" s="6">
        <v>0.77387330714467051</v>
      </c>
    </row>
    <row r="18" spans="1:10" x14ac:dyDescent="0.3">
      <c r="A18" s="7">
        <v>1997</v>
      </c>
      <c r="B18" s="8">
        <v>9</v>
      </c>
      <c r="C18" s="8" t="s">
        <v>101</v>
      </c>
      <c r="D18" s="8" t="s">
        <v>134</v>
      </c>
      <c r="E18" s="8" cm="1">
        <f t="array" ref="E18">_xlfn.IFS(C18="Winter",1,C18="Summer",2,C18="Spring",3,C18="Fall",4)</f>
        <v>4</v>
      </c>
      <c r="F18" s="8">
        <v>2827.2750000000001</v>
      </c>
      <c r="G18" s="9">
        <v>0.79038311288199314</v>
      </c>
    </row>
    <row r="19" spans="1:10" x14ac:dyDescent="0.3">
      <c r="A19" s="4">
        <v>1997</v>
      </c>
      <c r="B19" s="5">
        <v>6</v>
      </c>
      <c r="C19" s="5" t="s">
        <v>102</v>
      </c>
      <c r="D19" s="5" t="s">
        <v>114</v>
      </c>
      <c r="E19" s="8" cm="1">
        <f t="array" ref="E19">_xlfn.IFS(C19="Winter",1,C19="Summer",2,C19="Spring",3,C19="Fall",4)</f>
        <v>2</v>
      </c>
      <c r="F19" s="5">
        <v>8455.7999999999993</v>
      </c>
      <c r="G19" s="6">
        <v>0.79384104211483819</v>
      </c>
    </row>
    <row r="20" spans="1:10" x14ac:dyDescent="0.3">
      <c r="A20" s="7">
        <v>1997</v>
      </c>
      <c r="B20" s="8">
        <v>7</v>
      </c>
      <c r="C20" s="8" t="s">
        <v>102</v>
      </c>
      <c r="D20" s="8" t="s">
        <v>117</v>
      </c>
      <c r="E20" s="8" cm="1">
        <f t="array" ref="E20">_xlfn.IFS(C20="Winter",1,C20="Summer",2,C20="Spring",3,C20="Fall",4)</f>
        <v>2</v>
      </c>
      <c r="F20" s="8">
        <v>4806.3</v>
      </c>
      <c r="G20" s="9">
        <v>0.80399142684102631</v>
      </c>
      <c r="J20" s="31" t="s">
        <v>327</v>
      </c>
    </row>
    <row r="21" spans="1:10" x14ac:dyDescent="0.3">
      <c r="A21" s="4">
        <v>1998</v>
      </c>
      <c r="B21" s="5">
        <v>2</v>
      </c>
      <c r="C21" s="5" t="s">
        <v>100</v>
      </c>
      <c r="D21" s="5" t="s">
        <v>117</v>
      </c>
      <c r="E21" s="8" cm="1">
        <f t="array" ref="E21">_xlfn.IFS(C21="Winter",1,C21="Summer",2,C21="Spring",3,C21="Fall",4)</f>
        <v>1</v>
      </c>
      <c r="F21" s="5">
        <v>21696.05</v>
      </c>
      <c r="G21" s="6">
        <v>0.80525540580929877</v>
      </c>
    </row>
    <row r="22" spans="1:10" x14ac:dyDescent="0.3">
      <c r="A22" s="7">
        <v>1996</v>
      </c>
      <c r="B22" s="8">
        <v>10</v>
      </c>
      <c r="C22" s="8" t="s">
        <v>101</v>
      </c>
      <c r="D22" s="8" t="s">
        <v>114</v>
      </c>
      <c r="E22" s="8" cm="1">
        <f t="array" ref="E22">_xlfn.IFS(C22="Winter",1,C22="Summer",2,C22="Spring",3,C22="Fall",4)</f>
        <v>4</v>
      </c>
      <c r="F22" s="8">
        <v>7260.43</v>
      </c>
      <c r="G22" s="9">
        <v>0.81068382129140082</v>
      </c>
    </row>
    <row r="23" spans="1:10" x14ac:dyDescent="0.3">
      <c r="A23" s="4">
        <v>1996</v>
      </c>
      <c r="B23" s="5">
        <v>12</v>
      </c>
      <c r="C23" s="5" t="s">
        <v>100</v>
      </c>
      <c r="D23" s="5" t="s">
        <v>127</v>
      </c>
      <c r="E23" s="8" cm="1">
        <f t="array" ref="E23">_xlfn.IFS(C23="Winter",1,C23="Summer",2,C23="Spring",3,C23="Fall",4)</f>
        <v>1</v>
      </c>
      <c r="F23" s="5">
        <v>1497.44</v>
      </c>
      <c r="G23" s="6">
        <v>0.81191193242449367</v>
      </c>
    </row>
    <row r="24" spans="1:10" x14ac:dyDescent="0.3">
      <c r="A24" s="7">
        <v>1998</v>
      </c>
      <c r="B24" s="8">
        <v>2</v>
      </c>
      <c r="C24" s="8" t="s">
        <v>100</v>
      </c>
      <c r="D24" s="8" t="s">
        <v>110</v>
      </c>
      <c r="E24" s="8" cm="1">
        <f t="array" ref="E24">_xlfn.IFS(C24="Winter",1,C24="Summer",2,C24="Spring",3,C24="Fall",4)</f>
        <v>1</v>
      </c>
      <c r="F24" s="8">
        <v>34599.15</v>
      </c>
      <c r="G24" s="9">
        <v>0.81980912455973542</v>
      </c>
    </row>
    <row r="25" spans="1:10" x14ac:dyDescent="0.3">
      <c r="A25" s="4">
        <v>1997</v>
      </c>
      <c r="B25" s="5">
        <v>3</v>
      </c>
      <c r="C25" s="5" t="s">
        <v>99</v>
      </c>
      <c r="D25" s="5" t="s">
        <v>131</v>
      </c>
      <c r="E25" s="8" cm="1">
        <f t="array" ref="E25">_xlfn.IFS(C25="Winter",1,C25="Summer",2,C25="Spring",3,C25="Fall",4)</f>
        <v>3</v>
      </c>
      <c r="F25" s="5">
        <v>3483.5</v>
      </c>
      <c r="G25" s="6">
        <v>0.8253598429504605</v>
      </c>
    </row>
    <row r="26" spans="1:10" x14ac:dyDescent="0.3">
      <c r="A26" s="7">
        <v>1997</v>
      </c>
      <c r="B26" s="8">
        <v>3</v>
      </c>
      <c r="C26" s="8" t="s">
        <v>99</v>
      </c>
      <c r="D26" s="8" t="s">
        <v>117</v>
      </c>
      <c r="E26" s="8" cm="1">
        <f t="array" ref="E26">_xlfn.IFS(C26="Winter",1,C26="Summer",2,C26="Spring",3,C26="Fall",4)</f>
        <v>3</v>
      </c>
      <c r="F26" s="8">
        <v>2998.48</v>
      </c>
      <c r="G26" s="9">
        <v>0.8327756895432924</v>
      </c>
    </row>
    <row r="27" spans="1:10" x14ac:dyDescent="0.3">
      <c r="A27" s="4">
        <v>1998</v>
      </c>
      <c r="B27" s="5">
        <v>1</v>
      </c>
      <c r="C27" s="5" t="s">
        <v>100</v>
      </c>
      <c r="D27" s="5" t="s">
        <v>110</v>
      </c>
      <c r="E27" s="8" cm="1">
        <f t="array" ref="E27">_xlfn.IFS(C27="Winter",1,C27="Summer",2,C27="Spring",3,C27="Fall",4)</f>
        <v>1</v>
      </c>
      <c r="F27" s="5">
        <v>27245.4</v>
      </c>
      <c r="G27" s="6">
        <v>0.83500580246106737</v>
      </c>
    </row>
    <row r="28" spans="1:10" x14ac:dyDescent="0.3">
      <c r="A28" s="7">
        <v>1997</v>
      </c>
      <c r="B28" s="8">
        <v>10</v>
      </c>
      <c r="C28" s="8" t="s">
        <v>101</v>
      </c>
      <c r="D28" s="8" t="s">
        <v>131</v>
      </c>
      <c r="E28" s="8" cm="1">
        <f t="array" ref="E28">_xlfn.IFS(C28="Winter",1,C28="Summer",2,C28="Spring",3,C28="Fall",4)</f>
        <v>4</v>
      </c>
      <c r="F28" s="8">
        <v>6886.6774999999998</v>
      </c>
      <c r="G28" s="9">
        <v>0.84136395545293297</v>
      </c>
    </row>
    <row r="29" spans="1:10" x14ac:dyDescent="0.3">
      <c r="A29" s="4">
        <v>1997</v>
      </c>
      <c r="B29" s="5">
        <v>11</v>
      </c>
      <c r="C29" s="5" t="s">
        <v>101</v>
      </c>
      <c r="D29" s="5" t="s">
        <v>139</v>
      </c>
      <c r="E29" s="8" cm="1">
        <f t="array" ref="E29">_xlfn.IFS(C29="Winter",1,C29="Summer",2,C29="Spring",3,C29="Fall",4)</f>
        <v>4</v>
      </c>
      <c r="F29" s="5">
        <v>5787.35</v>
      </c>
      <c r="G29" s="6">
        <v>0.84261363376848575</v>
      </c>
    </row>
    <row r="30" spans="1:10" x14ac:dyDescent="0.3">
      <c r="A30" s="7">
        <v>1996</v>
      </c>
      <c r="B30" s="8">
        <v>11</v>
      </c>
      <c r="C30" s="8" t="s">
        <v>101</v>
      </c>
      <c r="D30" s="8" t="s">
        <v>114</v>
      </c>
      <c r="E30" s="8" cm="1">
        <f t="array" ref="E30">_xlfn.IFS(C30="Winter",1,C30="Summer",2,C30="Spring",3,C30="Fall",4)</f>
        <v>4</v>
      </c>
      <c r="F30" s="8">
        <v>7309.72</v>
      </c>
      <c r="G30" s="9">
        <v>0.84334100312707916</v>
      </c>
    </row>
    <row r="31" spans="1:10" x14ac:dyDescent="0.3">
      <c r="A31" s="4">
        <v>1997</v>
      </c>
      <c r="B31" s="5">
        <v>12</v>
      </c>
      <c r="C31" s="5" t="s">
        <v>100</v>
      </c>
      <c r="D31" s="5" t="s">
        <v>120</v>
      </c>
      <c r="E31" s="8" cm="1">
        <f t="array" ref="E31">_xlfn.IFS(C31="Winter",1,C31="Summer",2,C31="Spring",3,C31="Fall",4)</f>
        <v>1</v>
      </c>
      <c r="F31" s="5">
        <v>8778.1489999999994</v>
      </c>
      <c r="G31" s="6">
        <v>0.84360075882030006</v>
      </c>
    </row>
    <row r="32" spans="1:10" x14ac:dyDescent="0.3">
      <c r="A32" s="7">
        <v>1998</v>
      </c>
      <c r="B32" s="8">
        <v>4</v>
      </c>
      <c r="C32" s="8" t="s">
        <v>99</v>
      </c>
      <c r="D32" s="8" t="s">
        <v>110</v>
      </c>
      <c r="E32" s="8" cm="1">
        <f t="array" ref="E32">_xlfn.IFS(C32="Winter",1,C32="Summer",2,C32="Spring",3,C32="Fall",4)</f>
        <v>3</v>
      </c>
      <c r="F32" s="8">
        <v>22362.05</v>
      </c>
      <c r="G32" s="9">
        <v>0.85014090403279408</v>
      </c>
    </row>
    <row r="33" spans="1:7" x14ac:dyDescent="0.3">
      <c r="A33" s="4">
        <v>1996</v>
      </c>
      <c r="B33" s="5">
        <v>8</v>
      </c>
      <c r="C33" s="5" t="s">
        <v>102</v>
      </c>
      <c r="D33" s="5" t="s">
        <v>139</v>
      </c>
      <c r="E33" s="8" cm="1">
        <f t="array" ref="E33">_xlfn.IFS(C33="Winter",1,C33="Summer",2,C33="Spring",3,C33="Fall",4)</f>
        <v>2</v>
      </c>
      <c r="F33" s="5">
        <v>270.60000000000002</v>
      </c>
      <c r="G33" s="6">
        <v>0.85674949279573609</v>
      </c>
    </row>
    <row r="34" spans="1:7" x14ac:dyDescent="0.3">
      <c r="A34" s="7">
        <v>1996</v>
      </c>
      <c r="B34" s="8">
        <v>7</v>
      </c>
      <c r="C34" s="8" t="s">
        <v>102</v>
      </c>
      <c r="D34" s="8" t="s">
        <v>120</v>
      </c>
      <c r="E34" s="8" cm="1">
        <f t="array" ref="E34">_xlfn.IFS(C34="Winter",1,C34="Summer",2,C34="Spring",3,C34="Fall",4)</f>
        <v>2</v>
      </c>
      <c r="F34" s="8">
        <v>5775.15</v>
      </c>
      <c r="G34" s="9">
        <v>0.85752616057109221</v>
      </c>
    </row>
    <row r="35" spans="1:7" x14ac:dyDescent="0.3">
      <c r="A35" s="4">
        <v>1998</v>
      </c>
      <c r="B35" s="5">
        <v>5</v>
      </c>
      <c r="C35" s="5" t="s">
        <v>99</v>
      </c>
      <c r="D35" s="5" t="s">
        <v>127</v>
      </c>
      <c r="E35" s="8" cm="1">
        <f t="array" ref="E35">_xlfn.IFS(C35="Winter",1,C35="Summer",2,C35="Spring",3,C35="Fall",4)</f>
        <v>3</v>
      </c>
      <c r="F35" s="5">
        <v>885.9</v>
      </c>
      <c r="G35" s="6">
        <v>0.85961821115859915</v>
      </c>
    </row>
    <row r="36" spans="1:7" x14ac:dyDescent="0.3">
      <c r="A36" s="7">
        <v>1996</v>
      </c>
      <c r="B36" s="8">
        <v>7</v>
      </c>
      <c r="C36" s="8" t="s">
        <v>102</v>
      </c>
      <c r="D36" s="8" t="s">
        <v>110</v>
      </c>
      <c r="E36" s="8" cm="1">
        <f t="array" ref="E36">_xlfn.IFS(C36="Winter",1,C36="Summer",2,C36="Spring",3,C36="Fall",4)</f>
        <v>2</v>
      </c>
      <c r="F36" s="8">
        <v>3182.5</v>
      </c>
      <c r="G36" s="9">
        <v>0.86043734841537178</v>
      </c>
    </row>
    <row r="37" spans="1:7" x14ac:dyDescent="0.3">
      <c r="A37" s="4">
        <v>1998</v>
      </c>
      <c r="B37" s="5">
        <v>3</v>
      </c>
      <c r="C37" s="5" t="s">
        <v>99</v>
      </c>
      <c r="D37" s="5" t="s">
        <v>117</v>
      </c>
      <c r="E37" s="8" cm="1">
        <f t="array" ref="E37">_xlfn.IFS(C37="Winter",1,C37="Summer",2,C37="Spring",3,C37="Fall",4)</f>
        <v>3</v>
      </c>
      <c r="F37" s="5">
        <v>4083.66</v>
      </c>
      <c r="G37" s="6">
        <v>0.87095911217201116</v>
      </c>
    </row>
    <row r="38" spans="1:7" x14ac:dyDescent="0.3">
      <c r="A38" s="7">
        <v>1997</v>
      </c>
      <c r="B38" s="8">
        <v>1</v>
      </c>
      <c r="C38" s="8" t="s">
        <v>100</v>
      </c>
      <c r="D38" s="8" t="s">
        <v>131</v>
      </c>
      <c r="E38" s="8" cm="1">
        <f t="array" ref="E38">_xlfn.IFS(C38="Winter",1,C38="Summer",2,C38="Spring",3,C38="Fall",4)</f>
        <v>1</v>
      </c>
      <c r="F38" s="8">
        <v>1811.75</v>
      </c>
      <c r="G38" s="9">
        <v>0.87532076334280196</v>
      </c>
    </row>
    <row r="39" spans="1:7" x14ac:dyDescent="0.3">
      <c r="A39" s="4">
        <v>1997</v>
      </c>
      <c r="B39" s="5">
        <v>9</v>
      </c>
      <c r="C39" s="5" t="s">
        <v>101</v>
      </c>
      <c r="D39" s="5" t="s">
        <v>120</v>
      </c>
      <c r="E39" s="8" cm="1">
        <f t="array" ref="E39">_xlfn.IFS(C39="Winter",1,C39="Summer",2,C39="Spring",3,C39="Fall",4)</f>
        <v>4</v>
      </c>
      <c r="F39" s="5">
        <v>6708.59</v>
      </c>
      <c r="G39" s="6">
        <v>0.88019408235065855</v>
      </c>
    </row>
    <row r="40" spans="1:7" x14ac:dyDescent="0.3">
      <c r="A40" s="7">
        <v>1997</v>
      </c>
      <c r="B40" s="8">
        <v>3</v>
      </c>
      <c r="C40" s="8" t="s">
        <v>99</v>
      </c>
      <c r="D40" s="8" t="s">
        <v>114</v>
      </c>
      <c r="E40" s="8" cm="1">
        <f t="array" ref="E40">_xlfn.IFS(C40="Winter",1,C40="Summer",2,C40="Spring",3,C40="Fall",4)</f>
        <v>3</v>
      </c>
      <c r="F40" s="8">
        <v>9728.9</v>
      </c>
      <c r="G40" s="9">
        <v>0.88886177236018371</v>
      </c>
    </row>
    <row r="41" spans="1:7" x14ac:dyDescent="0.3">
      <c r="A41" s="4">
        <v>1997</v>
      </c>
      <c r="B41" s="5">
        <v>2</v>
      </c>
      <c r="C41" s="5" t="s">
        <v>100</v>
      </c>
      <c r="D41" s="5" t="s">
        <v>127</v>
      </c>
      <c r="E41" s="8" cm="1">
        <f t="array" ref="E41">_xlfn.IFS(C41="Winter",1,C41="Summer",2,C41="Spring",3,C41="Fall",4)</f>
        <v>1</v>
      </c>
      <c r="F41" s="5">
        <v>6128.86</v>
      </c>
      <c r="G41" s="6">
        <v>0.89341036735308943</v>
      </c>
    </row>
    <row r="42" spans="1:7" x14ac:dyDescent="0.3">
      <c r="A42" s="7">
        <v>1997</v>
      </c>
      <c r="B42" s="8">
        <v>7</v>
      </c>
      <c r="C42" s="8" t="s">
        <v>102</v>
      </c>
      <c r="D42" s="8" t="s">
        <v>127</v>
      </c>
      <c r="E42" s="8" cm="1">
        <f t="array" ref="E42">_xlfn.IFS(C42="Winter",1,C42="Summer",2,C42="Spring",3,C42="Fall",4)</f>
        <v>2</v>
      </c>
      <c r="F42" s="8">
        <v>5519.835</v>
      </c>
      <c r="G42" s="9">
        <v>0.90432202892546931</v>
      </c>
    </row>
    <row r="43" spans="1:7" x14ac:dyDescent="0.3">
      <c r="A43" s="4">
        <v>1997</v>
      </c>
      <c r="B43" s="5">
        <v>3</v>
      </c>
      <c r="C43" s="5" t="s">
        <v>99</v>
      </c>
      <c r="D43" s="5" t="s">
        <v>120</v>
      </c>
      <c r="E43" s="8" cm="1">
        <f t="array" ref="E43">_xlfn.IFS(C43="Winter",1,C43="Summer",2,C43="Spring",3,C43="Fall",4)</f>
        <v>3</v>
      </c>
      <c r="F43" s="5">
        <v>3209.9250000000002</v>
      </c>
      <c r="G43" s="6">
        <v>0.90463526264099747</v>
      </c>
    </row>
    <row r="44" spans="1:7" x14ac:dyDescent="0.3">
      <c r="A44" s="7">
        <v>1997</v>
      </c>
      <c r="B44" s="8">
        <v>6</v>
      </c>
      <c r="C44" s="8" t="s">
        <v>102</v>
      </c>
      <c r="D44" s="8" t="s">
        <v>127</v>
      </c>
      <c r="E44" s="8" cm="1">
        <f t="array" ref="E44">_xlfn.IFS(C44="Winter",1,C44="Summer",2,C44="Spring",3,C44="Fall",4)</f>
        <v>2</v>
      </c>
      <c r="F44" s="8">
        <v>1855.2750000000001</v>
      </c>
      <c r="G44" s="9">
        <v>0.90891067627311561</v>
      </c>
    </row>
    <row r="45" spans="1:7" x14ac:dyDescent="0.3">
      <c r="A45" s="4">
        <v>1996</v>
      </c>
      <c r="B45" s="5">
        <v>7</v>
      </c>
      <c r="C45" s="5" t="s">
        <v>102</v>
      </c>
      <c r="D45" s="5" t="s">
        <v>114</v>
      </c>
      <c r="E45" s="8" cm="1">
        <f t="array" ref="E45">_xlfn.IFS(C45="Winter",1,C45="Summer",2,C45="Spring",3,C45="Fall",4)</f>
        <v>2</v>
      </c>
      <c r="F45" s="5">
        <v>6838.34</v>
      </c>
      <c r="G45" s="6">
        <v>0.91151054573065171</v>
      </c>
    </row>
    <row r="46" spans="1:7" x14ac:dyDescent="0.3">
      <c r="A46" s="7">
        <v>1997</v>
      </c>
      <c r="B46" s="8">
        <v>7</v>
      </c>
      <c r="C46" s="8" t="s">
        <v>102</v>
      </c>
      <c r="D46" s="8" t="s">
        <v>110</v>
      </c>
      <c r="E46" s="8" cm="1">
        <f t="array" ref="E46">_xlfn.IFS(C46="Winter",1,C46="Summer",2,C46="Spring",3,C46="Fall",4)</f>
        <v>2</v>
      </c>
      <c r="F46" s="8">
        <v>7889.2250000000004</v>
      </c>
      <c r="G46" s="9">
        <v>0.9219332935835951</v>
      </c>
    </row>
    <row r="47" spans="1:7" x14ac:dyDescent="0.3">
      <c r="A47" s="4">
        <v>1997</v>
      </c>
      <c r="B47" s="5">
        <v>10</v>
      </c>
      <c r="C47" s="5" t="s">
        <v>101</v>
      </c>
      <c r="D47" s="5" t="s">
        <v>110</v>
      </c>
      <c r="E47" s="8" cm="1">
        <f t="array" ref="E47">_xlfn.IFS(C47="Winter",1,C47="Summer",2,C47="Spring",3,C47="Fall",4)</f>
        <v>4</v>
      </c>
      <c r="F47" s="5">
        <v>8374.9</v>
      </c>
      <c r="G47" s="6">
        <v>0.9255231436686906</v>
      </c>
    </row>
    <row r="48" spans="1:7" x14ac:dyDescent="0.3">
      <c r="A48" s="7">
        <v>1996</v>
      </c>
      <c r="B48" s="8">
        <v>10</v>
      </c>
      <c r="C48" s="8" t="s">
        <v>101</v>
      </c>
      <c r="D48" s="8" t="s">
        <v>117</v>
      </c>
      <c r="E48" s="8" cm="1">
        <f t="array" ref="E48">_xlfn.IFS(C48="Winter",1,C48="Summer",2,C48="Spring",3,C48="Fall",4)</f>
        <v>4</v>
      </c>
      <c r="F48" s="8">
        <v>3651.3</v>
      </c>
      <c r="G48" s="9">
        <v>0.92664276501579945</v>
      </c>
    </row>
    <row r="49" spans="1:7" x14ac:dyDescent="0.3">
      <c r="A49" s="4">
        <v>1998</v>
      </c>
      <c r="B49" s="5">
        <v>1</v>
      </c>
      <c r="C49" s="5" t="s">
        <v>100</v>
      </c>
      <c r="D49" s="5" t="s">
        <v>120</v>
      </c>
      <c r="E49" s="8" cm="1">
        <f t="array" ref="E49">_xlfn.IFS(C49="Winter",1,C49="Summer",2,C49="Spring",3,C49="Fall",4)</f>
        <v>1</v>
      </c>
      <c r="F49" s="5">
        <v>11382.431500000001</v>
      </c>
      <c r="G49" s="6">
        <v>0.93223132954413435</v>
      </c>
    </row>
    <row r="50" spans="1:7" x14ac:dyDescent="0.3">
      <c r="A50" s="7">
        <v>1997</v>
      </c>
      <c r="B50" s="8">
        <v>2</v>
      </c>
      <c r="C50" s="8" t="s">
        <v>100</v>
      </c>
      <c r="D50" s="8" t="s">
        <v>110</v>
      </c>
      <c r="E50" s="8" cm="1">
        <f t="array" ref="E50">_xlfn.IFS(C50="Winter",1,C50="Summer",2,C50="Spring",3,C50="Fall",4)</f>
        <v>1</v>
      </c>
      <c r="F50" s="8">
        <v>2845.84</v>
      </c>
      <c r="G50" s="9">
        <v>0.9408597936821701</v>
      </c>
    </row>
    <row r="51" spans="1:7" x14ac:dyDescent="0.3">
      <c r="A51" s="4">
        <v>1996</v>
      </c>
      <c r="B51" s="5">
        <v>9</v>
      </c>
      <c r="C51" s="5" t="s">
        <v>101</v>
      </c>
      <c r="D51" s="5" t="s">
        <v>117</v>
      </c>
      <c r="E51" s="8" cm="1">
        <f t="array" ref="E51">_xlfn.IFS(C51="Winter",1,C51="Summer",2,C51="Spring",3,C51="Fall",4)</f>
        <v>4</v>
      </c>
      <c r="F51" s="5">
        <v>4291</v>
      </c>
      <c r="G51" s="6">
        <v>0.96741901158323185</v>
      </c>
    </row>
    <row r="52" spans="1:7" x14ac:dyDescent="0.3">
      <c r="A52" s="7">
        <v>1996</v>
      </c>
      <c r="B52" s="8">
        <v>12</v>
      </c>
      <c r="C52" s="8" t="s">
        <v>100</v>
      </c>
      <c r="D52" s="8" t="s">
        <v>114</v>
      </c>
      <c r="E52" s="8" cm="1">
        <f t="array" ref="E52">_xlfn.IFS(C52="Winter",1,C52="Summer",2,C52="Spring",3,C52="Fall",4)</f>
        <v>1</v>
      </c>
      <c r="F52" s="8">
        <v>10952.66</v>
      </c>
      <c r="G52" s="9">
        <v>0.97273115416768818</v>
      </c>
    </row>
    <row r="53" spans="1:7" x14ac:dyDescent="0.3">
      <c r="A53" s="4">
        <v>1996</v>
      </c>
      <c r="B53" s="5">
        <v>8</v>
      </c>
      <c r="C53" s="5" t="s">
        <v>102</v>
      </c>
      <c r="D53" s="5" t="s">
        <v>134</v>
      </c>
      <c r="E53" s="8" cm="1">
        <f t="array" ref="E53">_xlfn.IFS(C53="Winter",1,C53="Summer",2,C53="Spring",3,C53="Fall",4)</f>
        <v>2</v>
      </c>
      <c r="F53" s="5">
        <v>804.32</v>
      </c>
      <c r="G53" s="6">
        <v>0.9820716616523143</v>
      </c>
    </row>
    <row r="54" spans="1:7" x14ac:dyDescent="0.3">
      <c r="A54" s="7">
        <v>1996</v>
      </c>
      <c r="B54" s="8">
        <v>7</v>
      </c>
      <c r="C54" s="8" t="s">
        <v>102</v>
      </c>
      <c r="D54" s="8" t="s">
        <v>134</v>
      </c>
      <c r="E54" s="8" cm="1">
        <f t="array" ref="E54">_xlfn.IFS(C54="Winter",1,C54="Summer",2,C54="Spring",3,C54="Fall",4)</f>
        <v>2</v>
      </c>
      <c r="F54" s="8">
        <v>3868.8</v>
      </c>
      <c r="G54" s="9">
        <v>0.98829821316711275</v>
      </c>
    </row>
    <row r="55" spans="1:7" x14ac:dyDescent="0.3">
      <c r="A55" s="4">
        <v>1997</v>
      </c>
      <c r="B55" s="5">
        <v>10</v>
      </c>
      <c r="C55" s="5" t="s">
        <v>101</v>
      </c>
      <c r="D55" s="5" t="s">
        <v>120</v>
      </c>
      <c r="E55" s="8" cm="1">
        <f t="array" ref="E55">_xlfn.IFS(C55="Winter",1,C55="Summer",2,C55="Spring",3,C55="Fall",4)</f>
        <v>4</v>
      </c>
      <c r="F55" s="5">
        <v>7800.7</v>
      </c>
      <c r="G55" s="6">
        <v>0.99407450130130293</v>
      </c>
    </row>
    <row r="56" spans="1:7" x14ac:dyDescent="0.3">
      <c r="A56" s="7">
        <v>1996</v>
      </c>
      <c r="B56" s="8">
        <v>7</v>
      </c>
      <c r="C56" s="8" t="s">
        <v>102</v>
      </c>
      <c r="D56" s="8" t="s">
        <v>139</v>
      </c>
      <c r="E56" s="8" cm="1">
        <f t="array" ref="E56">_xlfn.IFS(C56="Winter",1,C56="Summer",2,C56="Spring",3,C56="Fall",4)</f>
        <v>2</v>
      </c>
      <c r="F56" s="8">
        <v>1256.8599999999999</v>
      </c>
      <c r="G56" s="9">
        <v>0.99477437127196255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07B0-1AA7-4936-98D4-165F46CDD4FA}">
  <dimension ref="A1:E6"/>
  <sheetViews>
    <sheetView workbookViewId="0">
      <selection activeCell="H10" sqref="H10"/>
    </sheetView>
  </sheetViews>
  <sheetFormatPr defaultRowHeight="14.4" x14ac:dyDescent="0.3"/>
  <cols>
    <col min="1" max="1" width="9.21875" customWidth="1"/>
    <col min="2" max="2" width="11.88671875" bestFit="1" customWidth="1"/>
    <col min="3" max="3" width="12" bestFit="1" customWidth="1"/>
  </cols>
  <sheetData>
    <row r="1" spans="1:5" x14ac:dyDescent="0.3">
      <c r="A1" s="18"/>
      <c r="B1" s="20" t="s">
        <v>300</v>
      </c>
      <c r="C1" s="20" t="s">
        <v>301</v>
      </c>
      <c r="E1" s="11" t="s">
        <v>328</v>
      </c>
    </row>
    <row r="2" spans="1:5" x14ac:dyDescent="0.3">
      <c r="A2" s="20" t="s">
        <v>314</v>
      </c>
      <c r="B2">
        <v>7.853151902104711E-35</v>
      </c>
      <c r="C2">
        <v>2.7132306711595024E-13</v>
      </c>
    </row>
    <row r="3" spans="1:5" x14ac:dyDescent="0.3">
      <c r="A3" s="20"/>
      <c r="B3" s="24"/>
      <c r="E3" s="11" t="s">
        <v>330</v>
      </c>
    </row>
    <row r="4" spans="1:5" x14ac:dyDescent="0.3">
      <c r="A4" s="20"/>
      <c r="C4" s="17"/>
      <c r="E4" s="31" t="s">
        <v>329</v>
      </c>
    </row>
    <row r="5" spans="1:5" x14ac:dyDescent="0.3">
      <c r="A5" s="20"/>
      <c r="B5" s="22"/>
      <c r="C5" s="22"/>
    </row>
    <row r="6" spans="1:5" x14ac:dyDescent="0.3">
      <c r="A6" s="20"/>
      <c r="B6" s="17"/>
      <c r="C6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661D-AA59-4037-860F-DAB33F28DF5B}">
  <dimension ref="A1:R804"/>
  <sheetViews>
    <sheetView topLeftCell="C1" workbookViewId="0">
      <selection activeCell="L1" sqref="L1"/>
    </sheetView>
  </sheetViews>
  <sheetFormatPr defaultRowHeight="14.4" x14ac:dyDescent="0.3"/>
  <cols>
    <col min="1" max="1" width="13.109375" bestFit="1" customWidth="1"/>
    <col min="2" max="2" width="29.5546875" bestFit="1" customWidth="1"/>
    <col min="3" max="3" width="13.77734375" bestFit="1" customWidth="1"/>
    <col min="4" max="4" width="19.6640625" bestFit="1" customWidth="1"/>
    <col min="5" max="5" width="8.77734375" bestFit="1" customWidth="1"/>
    <col min="6" max="6" width="15.6640625" bestFit="1" customWidth="1"/>
    <col min="7" max="7" width="19.6640625" bestFit="1" customWidth="1"/>
    <col min="8" max="8" width="19.6640625" customWidth="1"/>
    <col min="9" max="9" width="12.6640625" bestFit="1" customWidth="1"/>
    <col min="12" max="12" width="16.5546875" customWidth="1"/>
  </cols>
  <sheetData>
    <row r="1" spans="1:18" x14ac:dyDescent="0.3">
      <c r="A1" t="s">
        <v>0</v>
      </c>
      <c r="B1" t="s">
        <v>103</v>
      </c>
      <c r="C1" t="s">
        <v>1</v>
      </c>
      <c r="D1" t="s">
        <v>2</v>
      </c>
      <c r="E1" t="s">
        <v>105</v>
      </c>
      <c r="F1" t="s">
        <v>106</v>
      </c>
      <c r="G1" t="s">
        <v>107</v>
      </c>
      <c r="H1" t="s">
        <v>331</v>
      </c>
      <c r="I1" t="s">
        <v>104</v>
      </c>
      <c r="J1" t="s">
        <v>269</v>
      </c>
      <c r="L1" t="s">
        <v>353</v>
      </c>
    </row>
    <row r="2" spans="1:18" x14ac:dyDescent="0.3">
      <c r="A2" t="s">
        <v>26</v>
      </c>
      <c r="B2" t="s">
        <v>188</v>
      </c>
      <c r="C2">
        <v>2</v>
      </c>
      <c r="D2">
        <v>1</v>
      </c>
      <c r="E2" t="s">
        <v>109</v>
      </c>
      <c r="F2" t="s">
        <v>120</v>
      </c>
      <c r="G2" t="s">
        <v>168</v>
      </c>
      <c r="H2" cm="1">
        <f t="array" ref="H2">_xlfn.IFS(G2="Regular Customer",1, G2="High-Value Customer",2)</f>
        <v>1</v>
      </c>
      <c r="I2">
        <v>4504</v>
      </c>
      <c r="J2">
        <v>2.6409626757417648E-4</v>
      </c>
    </row>
    <row r="3" spans="1:18" x14ac:dyDescent="0.3">
      <c r="A3" t="s">
        <v>11</v>
      </c>
      <c r="B3" t="s">
        <v>118</v>
      </c>
      <c r="C3">
        <v>1</v>
      </c>
      <c r="D3">
        <v>1</v>
      </c>
      <c r="E3" t="s">
        <v>113</v>
      </c>
      <c r="F3" t="s">
        <v>114</v>
      </c>
      <c r="G3" t="s">
        <v>168</v>
      </c>
      <c r="H3" cm="1">
        <f t="array" ref="H3">_xlfn.IFS(G3="Regular Customer",1, G3="High-Value Customer",2)</f>
        <v>1</v>
      </c>
      <c r="I3">
        <v>5336</v>
      </c>
      <c r="J3">
        <v>1.4068175820206585E-3</v>
      </c>
    </row>
    <row r="4" spans="1:18" x14ac:dyDescent="0.3">
      <c r="A4" t="s">
        <v>40</v>
      </c>
      <c r="B4" t="s">
        <v>170</v>
      </c>
      <c r="C4">
        <v>1</v>
      </c>
      <c r="D4">
        <v>1</v>
      </c>
      <c r="E4" t="s">
        <v>109</v>
      </c>
      <c r="F4" t="s">
        <v>127</v>
      </c>
      <c r="G4" t="s">
        <v>168</v>
      </c>
      <c r="H4" cm="1">
        <f t="array" ref="H4">_xlfn.IFS(G4="Regular Customer",1, G4="High-Value Customer",2)</f>
        <v>1</v>
      </c>
      <c r="I4">
        <v>3094.35</v>
      </c>
      <c r="J4">
        <v>2.6648706799615729E-3</v>
      </c>
      <c r="L4" t="s">
        <v>315</v>
      </c>
    </row>
    <row r="5" spans="1:18" x14ac:dyDescent="0.3">
      <c r="A5" t="s">
        <v>7</v>
      </c>
      <c r="B5" t="s">
        <v>122</v>
      </c>
      <c r="C5">
        <v>3</v>
      </c>
      <c r="D5">
        <v>1</v>
      </c>
      <c r="E5" t="s">
        <v>119</v>
      </c>
      <c r="F5" t="s">
        <v>110</v>
      </c>
      <c r="G5" t="s">
        <v>168</v>
      </c>
      <c r="H5" cm="1">
        <f t="array" ref="H5">_xlfn.IFS(G5="Regular Customer",1, G5="High-Value Customer",2)</f>
        <v>1</v>
      </c>
      <c r="I5">
        <v>5295.6</v>
      </c>
      <c r="J5">
        <v>2.7424384443398564E-3</v>
      </c>
    </row>
    <row r="6" spans="1:18" ht="15" thickBot="1" x14ac:dyDescent="0.35">
      <c r="A6" t="s">
        <v>63</v>
      </c>
      <c r="B6" t="s">
        <v>165</v>
      </c>
      <c r="C6">
        <v>1</v>
      </c>
      <c r="D6">
        <v>1</v>
      </c>
      <c r="E6" t="s">
        <v>109</v>
      </c>
      <c r="F6" t="s">
        <v>127</v>
      </c>
      <c r="G6" t="s">
        <v>168</v>
      </c>
      <c r="H6" cm="1">
        <f t="array" ref="H6">_xlfn.IFS(G6="Regular Customer",1, G6="High-Value Customer",2)</f>
        <v>1</v>
      </c>
      <c r="I6">
        <v>1638</v>
      </c>
      <c r="J6">
        <v>3.7350240742752838E-3</v>
      </c>
      <c r="L6" t="s">
        <v>316</v>
      </c>
    </row>
    <row r="7" spans="1:18" x14ac:dyDescent="0.3">
      <c r="A7" t="s">
        <v>43</v>
      </c>
      <c r="B7" t="s">
        <v>145</v>
      </c>
      <c r="C7">
        <v>1</v>
      </c>
      <c r="D7">
        <v>1</v>
      </c>
      <c r="E7" t="s">
        <v>119</v>
      </c>
      <c r="F7" t="s">
        <v>131</v>
      </c>
      <c r="G7" t="s">
        <v>168</v>
      </c>
      <c r="H7" cm="1">
        <f t="array" ref="H7">_xlfn.IFS(G7="Regular Customer",1, G7="High-Value Customer",2)</f>
        <v>1</v>
      </c>
      <c r="I7">
        <v>588</v>
      </c>
      <c r="J7">
        <v>4.0127264382719963E-3</v>
      </c>
      <c r="L7" s="15" t="s">
        <v>317</v>
      </c>
      <c r="M7" s="15" t="s">
        <v>318</v>
      </c>
      <c r="N7" s="15" t="s">
        <v>319</v>
      </c>
      <c r="O7" s="15" t="s">
        <v>320</v>
      </c>
      <c r="P7" s="15" t="s">
        <v>321</v>
      </c>
    </row>
    <row r="8" spans="1:18" x14ac:dyDescent="0.3">
      <c r="A8" t="s">
        <v>70</v>
      </c>
      <c r="B8" t="s">
        <v>180</v>
      </c>
      <c r="C8">
        <v>1</v>
      </c>
      <c r="D8">
        <v>1</v>
      </c>
      <c r="E8" t="s">
        <v>113</v>
      </c>
      <c r="F8" t="s">
        <v>134</v>
      </c>
      <c r="G8" t="s">
        <v>168</v>
      </c>
      <c r="H8" cm="1">
        <f t="array" ref="H8">_xlfn.IFS(G8="Regular Customer",1, G8="High-Value Customer",2)</f>
        <v>1</v>
      </c>
      <c r="I8">
        <v>2120</v>
      </c>
      <c r="J8">
        <v>8.6919819417299315E-3</v>
      </c>
      <c r="L8" t="s">
        <v>331</v>
      </c>
      <c r="M8">
        <v>803</v>
      </c>
      <c r="N8">
        <v>908</v>
      </c>
      <c r="O8">
        <v>1.1307596513075966</v>
      </c>
      <c r="P8">
        <v>0.11380328754701037</v>
      </c>
    </row>
    <row r="9" spans="1:18" ht="15" thickBot="1" x14ac:dyDescent="0.35">
      <c r="A9" t="s">
        <v>18</v>
      </c>
      <c r="B9" t="s">
        <v>141</v>
      </c>
      <c r="C9">
        <v>4</v>
      </c>
      <c r="D9">
        <v>1</v>
      </c>
      <c r="E9" t="s">
        <v>109</v>
      </c>
      <c r="F9" t="s">
        <v>139</v>
      </c>
      <c r="G9" t="s">
        <v>168</v>
      </c>
      <c r="H9" cm="1">
        <f t="array" ref="H9">_xlfn.IFS(G9="Regular Customer",1, G9="High-Value Customer",2)</f>
        <v>1</v>
      </c>
      <c r="I9">
        <v>4299</v>
      </c>
      <c r="J9">
        <v>8.7039280817409193E-3</v>
      </c>
      <c r="L9" s="14" t="s">
        <v>104</v>
      </c>
      <c r="M9" s="14">
        <v>803</v>
      </c>
      <c r="N9" s="14">
        <v>4811026.9400000004</v>
      </c>
      <c r="O9" s="14">
        <v>5991.3162391033629</v>
      </c>
      <c r="P9" s="14">
        <v>146841661.18670657</v>
      </c>
    </row>
    <row r="10" spans="1:18" x14ac:dyDescent="0.3">
      <c r="A10" t="s">
        <v>72</v>
      </c>
      <c r="B10" t="s">
        <v>195</v>
      </c>
      <c r="C10">
        <v>1</v>
      </c>
      <c r="D10">
        <v>1</v>
      </c>
      <c r="E10" t="s">
        <v>109</v>
      </c>
      <c r="F10" t="s">
        <v>110</v>
      </c>
      <c r="G10" t="s">
        <v>168</v>
      </c>
      <c r="H10" cm="1">
        <f t="array" ref="H10">_xlfn.IFS(G10="Regular Customer",1, G10="High-Value Customer",2)</f>
        <v>1</v>
      </c>
      <c r="I10">
        <v>810</v>
      </c>
      <c r="J10">
        <v>9.0584465053719088E-3</v>
      </c>
    </row>
    <row r="11" spans="1:18" x14ac:dyDescent="0.3">
      <c r="A11" t="s">
        <v>74</v>
      </c>
      <c r="B11" t="s">
        <v>177</v>
      </c>
      <c r="C11">
        <v>1</v>
      </c>
      <c r="D11">
        <v>1</v>
      </c>
      <c r="E11" t="s">
        <v>109</v>
      </c>
      <c r="F11" t="s">
        <v>120</v>
      </c>
      <c r="G11" t="s">
        <v>168</v>
      </c>
      <c r="H11" cm="1">
        <f t="array" ref="H11">_xlfn.IFS(G11="Regular Customer",1, G11="High-Value Customer",2)</f>
        <v>1</v>
      </c>
      <c r="I11">
        <v>788</v>
      </c>
      <c r="J11">
        <v>9.2926304512545022E-3</v>
      </c>
    </row>
    <row r="12" spans="1:18" ht="15" thickBot="1" x14ac:dyDescent="0.35">
      <c r="A12" t="s">
        <v>48</v>
      </c>
      <c r="B12" t="s">
        <v>184</v>
      </c>
      <c r="C12">
        <v>3</v>
      </c>
      <c r="D12">
        <v>1</v>
      </c>
      <c r="E12" t="s">
        <v>109</v>
      </c>
      <c r="F12" t="s">
        <v>110</v>
      </c>
      <c r="G12" t="s">
        <v>168</v>
      </c>
      <c r="H12" cm="1">
        <f t="array" ref="H12">_xlfn.IFS(G12="Regular Customer",1, G12="High-Value Customer",2)</f>
        <v>1</v>
      </c>
      <c r="I12">
        <v>1771.2</v>
      </c>
      <c r="J12">
        <v>9.7018620643811726E-3</v>
      </c>
      <c r="L12" t="s">
        <v>277</v>
      </c>
    </row>
    <row r="13" spans="1:18" x14ac:dyDescent="0.3">
      <c r="A13" t="s">
        <v>37</v>
      </c>
      <c r="B13" t="s">
        <v>148</v>
      </c>
      <c r="C13">
        <v>1</v>
      </c>
      <c r="D13">
        <v>1</v>
      </c>
      <c r="E13" t="s">
        <v>130</v>
      </c>
      <c r="F13" t="s">
        <v>120</v>
      </c>
      <c r="G13" t="s">
        <v>168</v>
      </c>
      <c r="H13" cm="1">
        <f t="array" ref="H13">_xlfn.IFS(G13="Regular Customer",1, G13="High-Value Customer",2)</f>
        <v>1</v>
      </c>
      <c r="I13">
        <v>5516</v>
      </c>
      <c r="J13">
        <v>9.7742552239339364E-3</v>
      </c>
      <c r="L13" s="15" t="s">
        <v>322</v>
      </c>
      <c r="M13" s="15" t="s">
        <v>283</v>
      </c>
      <c r="N13" s="15" t="s">
        <v>282</v>
      </c>
      <c r="O13" s="15" t="s">
        <v>284</v>
      </c>
      <c r="P13" s="15" t="s">
        <v>285</v>
      </c>
      <c r="Q13" s="15" t="s">
        <v>289</v>
      </c>
      <c r="R13" s="15" t="s">
        <v>323</v>
      </c>
    </row>
    <row r="14" spans="1:18" x14ac:dyDescent="0.3">
      <c r="A14" t="s">
        <v>31</v>
      </c>
      <c r="B14" t="s">
        <v>137</v>
      </c>
      <c r="C14">
        <v>1</v>
      </c>
      <c r="D14">
        <v>1</v>
      </c>
      <c r="E14" t="s">
        <v>130</v>
      </c>
      <c r="F14" t="s">
        <v>114</v>
      </c>
      <c r="G14" t="s">
        <v>168</v>
      </c>
      <c r="H14" cm="1">
        <f t="array" ref="H14">_xlfn.IFS(G14="Regular Customer",1, G14="High-Value Customer",2)</f>
        <v>1</v>
      </c>
      <c r="I14">
        <v>5572</v>
      </c>
      <c r="J14">
        <v>1.0790428828657439E-2</v>
      </c>
      <c r="L14" t="s">
        <v>324</v>
      </c>
      <c r="M14">
        <v>14406752314.411102</v>
      </c>
      <c r="N14">
        <v>1</v>
      </c>
      <c r="O14">
        <v>14406752314.411102</v>
      </c>
      <c r="P14">
        <v>196.22159252104689</v>
      </c>
      <c r="Q14">
        <v>3.8093547568061322E-42</v>
      </c>
      <c r="R14">
        <v>3.8472627781283304</v>
      </c>
    </row>
    <row r="15" spans="1:18" x14ac:dyDescent="0.3">
      <c r="A15" t="s">
        <v>81</v>
      </c>
      <c r="B15" t="s">
        <v>202</v>
      </c>
      <c r="C15">
        <v>1</v>
      </c>
      <c r="D15">
        <v>1</v>
      </c>
      <c r="E15" t="s">
        <v>119</v>
      </c>
      <c r="F15" t="s">
        <v>127</v>
      </c>
      <c r="G15" t="s">
        <v>168</v>
      </c>
      <c r="H15" cm="1">
        <f t="array" ref="H15">_xlfn.IFS(G15="Regular Customer",1, G15="High-Value Customer",2)</f>
        <v>1</v>
      </c>
      <c r="I15">
        <v>1638</v>
      </c>
      <c r="J15">
        <v>1.1760355737782668E-2</v>
      </c>
      <c r="L15" t="s">
        <v>325</v>
      </c>
      <c r="M15">
        <v>117767012363.00882</v>
      </c>
      <c r="N15">
        <v>1604</v>
      </c>
      <c r="O15">
        <v>73420830.650254875</v>
      </c>
    </row>
    <row r="16" spans="1:18" x14ac:dyDescent="0.3">
      <c r="A16" t="s">
        <v>38</v>
      </c>
      <c r="B16" t="s">
        <v>171</v>
      </c>
      <c r="C16">
        <v>1</v>
      </c>
      <c r="D16">
        <v>1</v>
      </c>
      <c r="E16" t="s">
        <v>113</v>
      </c>
      <c r="F16" t="s">
        <v>110</v>
      </c>
      <c r="G16" t="s">
        <v>168</v>
      </c>
      <c r="H16" cm="1">
        <f t="array" ref="H16">_xlfn.IFS(G16="Regular Customer",1, G16="High-Value Customer",2)</f>
        <v>1</v>
      </c>
      <c r="I16">
        <v>4032</v>
      </c>
      <c r="J16">
        <v>1.1840077805972293E-2</v>
      </c>
    </row>
    <row r="17" spans="1:18" ht="15" thickBot="1" x14ac:dyDescent="0.35">
      <c r="A17" t="s">
        <v>40</v>
      </c>
      <c r="B17" t="s">
        <v>170</v>
      </c>
      <c r="C17">
        <v>1</v>
      </c>
      <c r="D17">
        <v>1</v>
      </c>
      <c r="E17" t="s">
        <v>113</v>
      </c>
      <c r="F17" t="s">
        <v>110</v>
      </c>
      <c r="G17" t="s">
        <v>168</v>
      </c>
      <c r="H17" cm="1">
        <f t="array" ref="H17">_xlfn.IFS(G17="Regular Customer",1, G17="High-Value Customer",2)</f>
        <v>1</v>
      </c>
      <c r="I17">
        <v>600</v>
      </c>
      <c r="J17">
        <v>1.184738063584323E-2</v>
      </c>
      <c r="L17" s="14" t="s">
        <v>280</v>
      </c>
      <c r="M17" s="14">
        <v>132173764677.41992</v>
      </c>
      <c r="N17" s="14">
        <v>1605</v>
      </c>
      <c r="O17" s="14"/>
      <c r="P17" s="14"/>
      <c r="Q17" s="14"/>
      <c r="R17" s="14"/>
    </row>
    <row r="18" spans="1:18" x14ac:dyDescent="0.3">
      <c r="A18" t="s">
        <v>42</v>
      </c>
      <c r="B18" t="s">
        <v>121</v>
      </c>
      <c r="C18">
        <v>3</v>
      </c>
      <c r="D18">
        <v>1</v>
      </c>
      <c r="E18" t="s">
        <v>119</v>
      </c>
      <c r="F18" t="s">
        <v>110</v>
      </c>
      <c r="G18" t="s">
        <v>168</v>
      </c>
      <c r="H18" cm="1">
        <f t="array" ref="H18">_xlfn.IFS(G18="Regular Customer",1, G18="High-Value Customer",2)</f>
        <v>1</v>
      </c>
      <c r="I18">
        <v>5744.5</v>
      </c>
      <c r="J18">
        <v>1.5823163895566483E-2</v>
      </c>
    </row>
    <row r="19" spans="1:18" x14ac:dyDescent="0.3">
      <c r="A19" t="s">
        <v>13</v>
      </c>
      <c r="B19" t="s">
        <v>142</v>
      </c>
      <c r="C19">
        <v>2</v>
      </c>
      <c r="D19">
        <v>1</v>
      </c>
      <c r="E19" t="s">
        <v>109</v>
      </c>
      <c r="F19" t="s">
        <v>127</v>
      </c>
      <c r="G19" t="s">
        <v>168</v>
      </c>
      <c r="H19" cm="1">
        <f t="array" ref="H19">_xlfn.IFS(G19="Regular Customer",1, G19="High-Value Customer",2)</f>
        <v>1</v>
      </c>
      <c r="I19">
        <v>4599</v>
      </c>
      <c r="J19">
        <v>1.6016558331738873E-2</v>
      </c>
    </row>
    <row r="20" spans="1:18" x14ac:dyDescent="0.3">
      <c r="A20" t="s">
        <v>17</v>
      </c>
      <c r="B20" t="s">
        <v>128</v>
      </c>
      <c r="C20">
        <v>1</v>
      </c>
      <c r="D20">
        <v>1</v>
      </c>
      <c r="E20" t="s">
        <v>130</v>
      </c>
      <c r="F20" t="s">
        <v>139</v>
      </c>
      <c r="G20" t="s">
        <v>168</v>
      </c>
      <c r="H20" cm="1">
        <f t="array" ref="H20">_xlfn.IFS(G20="Regular Customer",1, G20="High-Value Customer",2)</f>
        <v>1</v>
      </c>
      <c r="I20">
        <v>4655</v>
      </c>
      <c r="J20">
        <v>1.6616084377323093E-2</v>
      </c>
      <c r="L20" t="s">
        <v>332</v>
      </c>
    </row>
    <row r="21" spans="1:18" x14ac:dyDescent="0.3">
      <c r="A21" t="s">
        <v>18</v>
      </c>
      <c r="B21" t="s">
        <v>141</v>
      </c>
      <c r="C21">
        <v>4</v>
      </c>
      <c r="D21">
        <v>1</v>
      </c>
      <c r="E21" t="s">
        <v>109</v>
      </c>
      <c r="F21" t="s">
        <v>120</v>
      </c>
      <c r="G21" t="s">
        <v>168</v>
      </c>
      <c r="H21" cm="1">
        <f t="array" ref="H21">_xlfn.IFS(G21="Regular Customer",1, G21="High-Value Customer",2)</f>
        <v>1</v>
      </c>
      <c r="I21">
        <v>4399.8</v>
      </c>
      <c r="J21">
        <v>1.6682933615635553E-2</v>
      </c>
    </row>
    <row r="22" spans="1:18" x14ac:dyDescent="0.3">
      <c r="A22" t="s">
        <v>58</v>
      </c>
      <c r="B22" t="s">
        <v>199</v>
      </c>
      <c r="C22">
        <v>1</v>
      </c>
      <c r="D22">
        <v>1</v>
      </c>
      <c r="E22" t="s">
        <v>109</v>
      </c>
      <c r="F22" t="s">
        <v>131</v>
      </c>
      <c r="G22" t="s">
        <v>168</v>
      </c>
      <c r="H22" cm="1">
        <f t="array" ref="H22">_xlfn.IFS(G22="Regular Customer",1, G22="High-Value Customer",2)</f>
        <v>1</v>
      </c>
      <c r="I22">
        <v>978.6</v>
      </c>
      <c r="J22">
        <v>1.7415732001576867E-2</v>
      </c>
    </row>
    <row r="23" spans="1:18" x14ac:dyDescent="0.3">
      <c r="A23" t="s">
        <v>62</v>
      </c>
      <c r="B23" t="s">
        <v>178</v>
      </c>
      <c r="C23">
        <v>1</v>
      </c>
      <c r="D23">
        <v>1</v>
      </c>
      <c r="E23" t="s">
        <v>109</v>
      </c>
      <c r="F23" t="s">
        <v>120</v>
      </c>
      <c r="G23" t="s">
        <v>168</v>
      </c>
      <c r="H23" cm="1">
        <f t="array" ref="H23">_xlfn.IFS(G23="Regular Customer",1, G23="High-Value Customer",2)</f>
        <v>1</v>
      </c>
      <c r="I23">
        <v>749.52</v>
      </c>
      <c r="J23">
        <v>1.8207460932250452E-2</v>
      </c>
    </row>
    <row r="24" spans="1:18" x14ac:dyDescent="0.3">
      <c r="A24" t="s">
        <v>15</v>
      </c>
      <c r="B24" t="s">
        <v>144</v>
      </c>
      <c r="C24">
        <v>2</v>
      </c>
      <c r="D24">
        <v>1</v>
      </c>
      <c r="E24" t="s">
        <v>109</v>
      </c>
      <c r="F24" t="s">
        <v>120</v>
      </c>
      <c r="G24" t="s">
        <v>168</v>
      </c>
      <c r="H24" cm="1">
        <f t="array" ref="H24">_xlfn.IFS(G24="Regular Customer",1, G24="High-Value Customer",2)</f>
        <v>1</v>
      </c>
      <c r="I24">
        <v>2270.1</v>
      </c>
      <c r="J24">
        <v>1.8646922064869953E-2</v>
      </c>
    </row>
    <row r="25" spans="1:18" x14ac:dyDescent="0.3">
      <c r="A25" t="s">
        <v>9</v>
      </c>
      <c r="B25" t="s">
        <v>125</v>
      </c>
      <c r="C25">
        <v>2</v>
      </c>
      <c r="D25">
        <v>1</v>
      </c>
      <c r="E25" t="s">
        <v>130</v>
      </c>
      <c r="F25" t="s">
        <v>117</v>
      </c>
      <c r="G25" t="s">
        <v>111</v>
      </c>
      <c r="H25" cm="1">
        <f t="array" ref="H25">_xlfn.IFS(G25="Regular Customer",1, G25="High-Value Customer",2)</f>
        <v>2</v>
      </c>
      <c r="I25">
        <v>40006.400000000001</v>
      </c>
      <c r="J25">
        <v>1.9518900454162602E-2</v>
      </c>
    </row>
    <row r="26" spans="1:18" x14ac:dyDescent="0.3">
      <c r="A26" t="s">
        <v>20</v>
      </c>
      <c r="B26" t="s">
        <v>138</v>
      </c>
      <c r="C26">
        <v>1</v>
      </c>
      <c r="D26">
        <v>1</v>
      </c>
      <c r="E26" t="s">
        <v>113</v>
      </c>
      <c r="F26" t="s">
        <v>139</v>
      </c>
      <c r="G26" t="s">
        <v>168</v>
      </c>
      <c r="H26" cm="1">
        <f t="array" ref="H26">_xlfn.IFS(G26="Regular Customer",1, G26="High-Value Customer",2)</f>
        <v>1</v>
      </c>
      <c r="I26">
        <v>3420</v>
      </c>
      <c r="J26">
        <v>2.0226904764740095E-2</v>
      </c>
    </row>
    <row r="27" spans="1:18" x14ac:dyDescent="0.3">
      <c r="A27" t="s">
        <v>8</v>
      </c>
      <c r="B27" t="s">
        <v>108</v>
      </c>
      <c r="C27">
        <v>2</v>
      </c>
      <c r="D27">
        <v>1</v>
      </c>
      <c r="E27" t="s">
        <v>130</v>
      </c>
      <c r="F27" t="s">
        <v>131</v>
      </c>
      <c r="G27" t="s">
        <v>168</v>
      </c>
      <c r="H27" cm="1">
        <f t="array" ref="H27">_xlfn.IFS(G27="Regular Customer",1, G27="High-Value Customer",2)</f>
        <v>1</v>
      </c>
      <c r="I27">
        <v>6388.8</v>
      </c>
      <c r="J27">
        <v>2.0385160841643213E-2</v>
      </c>
    </row>
    <row r="28" spans="1:18" x14ac:dyDescent="0.3">
      <c r="A28" t="s">
        <v>42</v>
      </c>
      <c r="B28" t="s">
        <v>121</v>
      </c>
      <c r="C28">
        <v>1</v>
      </c>
      <c r="D28">
        <v>1</v>
      </c>
      <c r="E28" t="s">
        <v>109</v>
      </c>
      <c r="F28" t="s">
        <v>134</v>
      </c>
      <c r="G28" t="s">
        <v>168</v>
      </c>
      <c r="H28" cm="1">
        <f t="array" ref="H28">_xlfn.IFS(G28="Regular Customer",1, G28="High-Value Customer",2)</f>
        <v>1</v>
      </c>
      <c r="I28">
        <v>636</v>
      </c>
      <c r="J28">
        <v>2.3249840825844137E-2</v>
      </c>
    </row>
    <row r="29" spans="1:18" x14ac:dyDescent="0.3">
      <c r="A29" t="s">
        <v>57</v>
      </c>
      <c r="B29" t="s">
        <v>158</v>
      </c>
      <c r="C29">
        <v>1</v>
      </c>
      <c r="D29">
        <v>1</v>
      </c>
      <c r="E29" t="s">
        <v>130</v>
      </c>
      <c r="F29" t="s">
        <v>120</v>
      </c>
      <c r="G29" t="s">
        <v>168</v>
      </c>
      <c r="H29" cm="1">
        <f t="array" ref="H29">_xlfn.IFS(G29="Regular Customer",1, G29="High-Value Customer",2)</f>
        <v>1</v>
      </c>
      <c r="I29">
        <v>1600</v>
      </c>
      <c r="J29">
        <v>2.4528106203368982E-2</v>
      </c>
    </row>
    <row r="30" spans="1:18" x14ac:dyDescent="0.3">
      <c r="A30" t="s">
        <v>79</v>
      </c>
      <c r="B30" t="s">
        <v>197</v>
      </c>
      <c r="C30">
        <v>1</v>
      </c>
      <c r="D30">
        <v>1</v>
      </c>
      <c r="E30" t="s">
        <v>109</v>
      </c>
      <c r="F30" t="s">
        <v>110</v>
      </c>
      <c r="G30" t="s">
        <v>168</v>
      </c>
      <c r="H30" cm="1">
        <f t="array" ref="H30">_xlfn.IFS(G30="Regular Customer",1, G30="High-Value Customer",2)</f>
        <v>1</v>
      </c>
      <c r="I30">
        <v>325.5</v>
      </c>
      <c r="J30">
        <v>2.4680858614524737E-2</v>
      </c>
    </row>
    <row r="31" spans="1:18" x14ac:dyDescent="0.3">
      <c r="A31" t="s">
        <v>14</v>
      </c>
      <c r="B31" t="s">
        <v>136</v>
      </c>
      <c r="C31">
        <v>1</v>
      </c>
      <c r="D31">
        <v>1</v>
      </c>
      <c r="E31" t="s">
        <v>130</v>
      </c>
      <c r="F31" t="s">
        <v>134</v>
      </c>
      <c r="G31" t="s">
        <v>168</v>
      </c>
      <c r="H31" cm="1">
        <f t="array" ref="H31">_xlfn.IFS(G31="Regular Customer",1, G31="High-Value Customer",2)</f>
        <v>1</v>
      </c>
      <c r="I31">
        <v>5472</v>
      </c>
      <c r="J31">
        <v>2.5243377889423768E-2</v>
      </c>
    </row>
    <row r="32" spans="1:18" x14ac:dyDescent="0.3">
      <c r="A32" t="s">
        <v>33</v>
      </c>
      <c r="B32" t="s">
        <v>115</v>
      </c>
      <c r="C32">
        <v>3</v>
      </c>
      <c r="D32">
        <v>1</v>
      </c>
      <c r="E32" t="s">
        <v>109</v>
      </c>
      <c r="F32" t="s">
        <v>120</v>
      </c>
      <c r="G32" t="s">
        <v>168</v>
      </c>
      <c r="H32" cm="1">
        <f t="array" ref="H32">_xlfn.IFS(G32="Regular Customer",1, G32="High-Value Customer",2)</f>
        <v>1</v>
      </c>
      <c r="I32">
        <v>9144.4</v>
      </c>
      <c r="J32">
        <v>2.5490268320974008E-2</v>
      </c>
    </row>
    <row r="33" spans="1:10" x14ac:dyDescent="0.3">
      <c r="A33" t="s">
        <v>47</v>
      </c>
      <c r="B33" t="s">
        <v>154</v>
      </c>
      <c r="C33">
        <v>1</v>
      </c>
      <c r="D33">
        <v>1</v>
      </c>
      <c r="E33" t="s">
        <v>113</v>
      </c>
      <c r="F33" t="s">
        <v>117</v>
      </c>
      <c r="G33" t="s">
        <v>168</v>
      </c>
      <c r="H33" cm="1">
        <f t="array" ref="H33">_xlfn.IFS(G33="Regular Customer",1, G33="High-Value Customer",2)</f>
        <v>1</v>
      </c>
      <c r="I33">
        <v>223.5</v>
      </c>
      <c r="J33">
        <v>2.5809579488973333E-2</v>
      </c>
    </row>
    <row r="34" spans="1:10" x14ac:dyDescent="0.3">
      <c r="A34" t="s">
        <v>19</v>
      </c>
      <c r="B34" t="s">
        <v>126</v>
      </c>
      <c r="C34">
        <v>1</v>
      </c>
      <c r="D34">
        <v>1</v>
      </c>
      <c r="E34" t="s">
        <v>130</v>
      </c>
      <c r="F34" t="s">
        <v>114</v>
      </c>
      <c r="G34" t="s">
        <v>168</v>
      </c>
      <c r="H34" cm="1">
        <f t="array" ref="H34">_xlfn.IFS(G34="Regular Customer",1, G34="High-Value Customer",2)</f>
        <v>1</v>
      </c>
      <c r="I34">
        <v>4320</v>
      </c>
      <c r="J34">
        <v>2.5869733357559932E-2</v>
      </c>
    </row>
    <row r="35" spans="1:10" x14ac:dyDescent="0.3">
      <c r="A35" t="s">
        <v>26</v>
      </c>
      <c r="B35" t="s">
        <v>188</v>
      </c>
      <c r="C35">
        <v>1</v>
      </c>
      <c r="D35">
        <v>1</v>
      </c>
      <c r="E35" t="s">
        <v>119</v>
      </c>
      <c r="F35" t="s">
        <v>131</v>
      </c>
      <c r="G35" t="s">
        <v>168</v>
      </c>
      <c r="H35" cm="1">
        <f t="array" ref="H35">_xlfn.IFS(G35="Regular Customer",1, G35="High-Value Customer",2)</f>
        <v>1</v>
      </c>
      <c r="I35">
        <v>1984</v>
      </c>
      <c r="J35">
        <v>2.6266482065920305E-2</v>
      </c>
    </row>
    <row r="36" spans="1:10" x14ac:dyDescent="0.3">
      <c r="A36" t="s">
        <v>12</v>
      </c>
      <c r="B36" t="s">
        <v>157</v>
      </c>
      <c r="C36">
        <v>2</v>
      </c>
      <c r="D36">
        <v>1</v>
      </c>
      <c r="E36" t="s">
        <v>119</v>
      </c>
      <c r="F36" t="s">
        <v>117</v>
      </c>
      <c r="G36" t="s">
        <v>168</v>
      </c>
      <c r="H36" cm="1">
        <f t="array" ref="H36">_xlfn.IFS(G36="Regular Customer",1, G36="High-Value Customer",2)</f>
        <v>1</v>
      </c>
      <c r="I36">
        <v>4987.5</v>
      </c>
      <c r="J36">
        <v>2.7759613014248452E-2</v>
      </c>
    </row>
    <row r="37" spans="1:10" x14ac:dyDescent="0.3">
      <c r="A37" t="s">
        <v>85</v>
      </c>
      <c r="B37" t="s">
        <v>187</v>
      </c>
      <c r="C37">
        <v>1</v>
      </c>
      <c r="D37">
        <v>1</v>
      </c>
      <c r="E37" t="s">
        <v>130</v>
      </c>
      <c r="F37" t="s">
        <v>110</v>
      </c>
      <c r="G37" t="s">
        <v>168</v>
      </c>
      <c r="H37" cm="1">
        <f t="array" ref="H37">_xlfn.IFS(G37="Regular Customer",1, G37="High-Value Customer",2)</f>
        <v>1</v>
      </c>
      <c r="I37">
        <v>5270</v>
      </c>
      <c r="J37">
        <v>2.8620515767772026E-2</v>
      </c>
    </row>
    <row r="38" spans="1:10" x14ac:dyDescent="0.3">
      <c r="A38" t="s">
        <v>71</v>
      </c>
      <c r="B38" t="s">
        <v>201</v>
      </c>
      <c r="C38">
        <v>1</v>
      </c>
      <c r="D38">
        <v>1</v>
      </c>
      <c r="E38" t="s">
        <v>119</v>
      </c>
      <c r="F38" t="s">
        <v>127</v>
      </c>
      <c r="G38" t="s">
        <v>168</v>
      </c>
      <c r="H38" cm="1">
        <f t="array" ref="H38">_xlfn.IFS(G38="Regular Customer",1, G38="High-Value Customer",2)</f>
        <v>1</v>
      </c>
      <c r="I38">
        <v>798</v>
      </c>
      <c r="J38">
        <v>2.8948049927886244E-2</v>
      </c>
    </row>
    <row r="39" spans="1:10" x14ac:dyDescent="0.3">
      <c r="A39" t="s">
        <v>18</v>
      </c>
      <c r="B39" t="s">
        <v>141</v>
      </c>
      <c r="C39">
        <v>5</v>
      </c>
      <c r="D39">
        <v>1</v>
      </c>
      <c r="E39" t="s">
        <v>109</v>
      </c>
      <c r="F39" t="s">
        <v>131</v>
      </c>
      <c r="G39" t="s">
        <v>111</v>
      </c>
      <c r="H39" cm="1">
        <f t="array" ref="H39">_xlfn.IFS(G39="Regular Customer",1, G39="High-Value Customer",2)</f>
        <v>2</v>
      </c>
      <c r="I39">
        <v>13880.7</v>
      </c>
      <c r="J39">
        <v>2.9042635003412309E-2</v>
      </c>
    </row>
    <row r="40" spans="1:10" x14ac:dyDescent="0.3">
      <c r="A40" t="s">
        <v>30</v>
      </c>
      <c r="B40" t="s">
        <v>129</v>
      </c>
      <c r="C40">
        <v>4</v>
      </c>
      <c r="D40">
        <v>1</v>
      </c>
      <c r="E40" t="s">
        <v>109</v>
      </c>
      <c r="F40" t="s">
        <v>127</v>
      </c>
      <c r="G40" t="s">
        <v>168</v>
      </c>
      <c r="H40" cm="1">
        <f t="array" ref="H40">_xlfn.IFS(G40="Regular Customer",1, G40="High-Value Customer",2)</f>
        <v>1</v>
      </c>
      <c r="I40">
        <v>7880.6</v>
      </c>
      <c r="J40">
        <v>3.0546053569588505E-2</v>
      </c>
    </row>
    <row r="41" spans="1:10" x14ac:dyDescent="0.3">
      <c r="A41" t="s">
        <v>11</v>
      </c>
      <c r="B41" t="s">
        <v>118</v>
      </c>
      <c r="C41">
        <v>5</v>
      </c>
      <c r="D41">
        <v>1</v>
      </c>
      <c r="E41" t="s">
        <v>109</v>
      </c>
      <c r="F41" t="s">
        <v>110</v>
      </c>
      <c r="G41" t="s">
        <v>168</v>
      </c>
      <c r="H41" cm="1">
        <f t="array" ref="H41">_xlfn.IFS(G41="Regular Customer",1, G41="High-Value Customer",2)</f>
        <v>1</v>
      </c>
      <c r="I41">
        <v>9292.7000000000007</v>
      </c>
      <c r="J41">
        <v>3.2290570622082737E-2</v>
      </c>
    </row>
    <row r="42" spans="1:10" x14ac:dyDescent="0.3">
      <c r="A42" t="s">
        <v>10</v>
      </c>
      <c r="B42" t="s">
        <v>123</v>
      </c>
      <c r="C42">
        <v>2</v>
      </c>
      <c r="D42">
        <v>1</v>
      </c>
      <c r="E42" t="s">
        <v>109</v>
      </c>
      <c r="F42" t="s">
        <v>134</v>
      </c>
      <c r="G42" t="s">
        <v>111</v>
      </c>
      <c r="H42" cm="1">
        <f t="array" ref="H42">_xlfn.IFS(G42="Regular Customer",1, G42="High-Value Customer",2)</f>
        <v>2</v>
      </c>
      <c r="I42">
        <v>31150</v>
      </c>
      <c r="J42">
        <v>3.290742982892636E-2</v>
      </c>
    </row>
    <row r="43" spans="1:10" x14ac:dyDescent="0.3">
      <c r="A43" t="s">
        <v>28</v>
      </c>
      <c r="B43" t="s">
        <v>143</v>
      </c>
      <c r="C43">
        <v>3</v>
      </c>
      <c r="D43">
        <v>1</v>
      </c>
      <c r="E43" t="s">
        <v>109</v>
      </c>
      <c r="F43" t="s">
        <v>114</v>
      </c>
      <c r="G43" t="s">
        <v>111</v>
      </c>
      <c r="H43" cm="1">
        <f t="array" ref="H43">_xlfn.IFS(G43="Regular Customer",1, G43="High-Value Customer",2)</f>
        <v>2</v>
      </c>
      <c r="I43">
        <v>23702</v>
      </c>
      <c r="J43">
        <v>3.3699210068740881E-2</v>
      </c>
    </row>
    <row r="44" spans="1:10" x14ac:dyDescent="0.3">
      <c r="A44" t="s">
        <v>20</v>
      </c>
      <c r="B44" t="s">
        <v>138</v>
      </c>
      <c r="C44">
        <v>3</v>
      </c>
      <c r="D44">
        <v>1</v>
      </c>
      <c r="E44" t="s">
        <v>109</v>
      </c>
      <c r="F44" t="s">
        <v>131</v>
      </c>
      <c r="G44" t="s">
        <v>168</v>
      </c>
      <c r="H44" cm="1">
        <f t="array" ref="H44">_xlfn.IFS(G44="Regular Customer",1, G44="High-Value Customer",2)</f>
        <v>1</v>
      </c>
      <c r="I44">
        <v>9905.4</v>
      </c>
      <c r="J44">
        <v>3.398554597679837E-2</v>
      </c>
    </row>
    <row r="45" spans="1:10" x14ac:dyDescent="0.3">
      <c r="A45" t="s">
        <v>16</v>
      </c>
      <c r="B45" t="s">
        <v>150</v>
      </c>
      <c r="C45">
        <v>1</v>
      </c>
      <c r="D45">
        <v>1</v>
      </c>
      <c r="E45" t="s">
        <v>109</v>
      </c>
      <c r="F45" t="s">
        <v>139</v>
      </c>
      <c r="G45" t="s">
        <v>168</v>
      </c>
      <c r="H45" cm="1">
        <f t="array" ref="H45">_xlfn.IFS(G45="Regular Customer",1, G45="High-Value Customer",2)</f>
        <v>1</v>
      </c>
      <c r="I45">
        <v>3990</v>
      </c>
      <c r="J45">
        <v>3.4832031153779197E-2</v>
      </c>
    </row>
    <row r="46" spans="1:10" x14ac:dyDescent="0.3">
      <c r="A46" t="s">
        <v>47</v>
      </c>
      <c r="B46" t="s">
        <v>154</v>
      </c>
      <c r="C46">
        <v>2</v>
      </c>
      <c r="D46">
        <v>1</v>
      </c>
      <c r="E46" t="s">
        <v>109</v>
      </c>
      <c r="F46" t="s">
        <v>131</v>
      </c>
      <c r="G46" t="s">
        <v>168</v>
      </c>
      <c r="H46" cm="1">
        <f t="array" ref="H46">_xlfn.IFS(G46="Regular Customer",1, G46="High-Value Customer",2)</f>
        <v>1</v>
      </c>
      <c r="I46">
        <v>701.4</v>
      </c>
      <c r="J46">
        <v>3.533064717477663E-2</v>
      </c>
    </row>
    <row r="47" spans="1:10" x14ac:dyDescent="0.3">
      <c r="A47" t="s">
        <v>92</v>
      </c>
      <c r="B47" t="s">
        <v>179</v>
      </c>
      <c r="C47">
        <v>1</v>
      </c>
      <c r="D47">
        <v>1</v>
      </c>
      <c r="E47" t="s">
        <v>119</v>
      </c>
      <c r="F47" t="s">
        <v>114</v>
      </c>
      <c r="G47" t="s">
        <v>168</v>
      </c>
      <c r="H47" cm="1">
        <f t="array" ref="H47">_xlfn.IFS(G47="Regular Customer",1, G47="High-Value Customer",2)</f>
        <v>1</v>
      </c>
      <c r="I47">
        <v>1112</v>
      </c>
      <c r="J47">
        <v>3.5536667480396744E-2</v>
      </c>
    </row>
    <row r="48" spans="1:10" x14ac:dyDescent="0.3">
      <c r="A48" t="s">
        <v>46</v>
      </c>
      <c r="B48" t="s">
        <v>156</v>
      </c>
      <c r="C48">
        <v>1</v>
      </c>
      <c r="D48">
        <v>1</v>
      </c>
      <c r="E48" t="s">
        <v>109</v>
      </c>
      <c r="F48" t="s">
        <v>131</v>
      </c>
      <c r="G48" t="s">
        <v>168</v>
      </c>
      <c r="H48" cm="1">
        <f t="array" ref="H48">_xlfn.IFS(G48="Regular Customer",1, G48="High-Value Customer",2)</f>
        <v>1</v>
      </c>
      <c r="I48">
        <v>496.8</v>
      </c>
      <c r="J48">
        <v>3.6884000339235445E-2</v>
      </c>
    </row>
    <row r="49" spans="1:10" x14ac:dyDescent="0.3">
      <c r="A49" t="s">
        <v>7</v>
      </c>
      <c r="B49" t="s">
        <v>122</v>
      </c>
      <c r="C49">
        <v>1</v>
      </c>
      <c r="D49">
        <v>1</v>
      </c>
      <c r="E49" t="s">
        <v>113</v>
      </c>
      <c r="F49" t="s">
        <v>134</v>
      </c>
      <c r="G49" t="s">
        <v>111</v>
      </c>
      <c r="H49" cm="1">
        <f t="array" ref="H49">_xlfn.IFS(G49="Regular Customer",1, G49="High-Value Customer",2)</f>
        <v>2</v>
      </c>
      <c r="I49">
        <v>31920</v>
      </c>
      <c r="J49">
        <v>3.7074547094704924E-2</v>
      </c>
    </row>
    <row r="50" spans="1:10" x14ac:dyDescent="0.3">
      <c r="A50" t="s">
        <v>48</v>
      </c>
      <c r="B50" t="s">
        <v>184</v>
      </c>
      <c r="C50">
        <v>1</v>
      </c>
      <c r="D50">
        <v>1</v>
      </c>
      <c r="E50" t="s">
        <v>130</v>
      </c>
      <c r="F50" t="s">
        <v>110</v>
      </c>
      <c r="G50" t="s">
        <v>168</v>
      </c>
      <c r="H50" cm="1">
        <f t="array" ref="H50">_xlfn.IFS(G50="Regular Customer",1, G50="High-Value Customer",2)</f>
        <v>1</v>
      </c>
      <c r="I50">
        <v>144</v>
      </c>
      <c r="J50">
        <v>3.9167981297036802E-2</v>
      </c>
    </row>
    <row r="51" spans="1:10" x14ac:dyDescent="0.3">
      <c r="A51" t="s">
        <v>13</v>
      </c>
      <c r="B51" t="s">
        <v>142</v>
      </c>
      <c r="C51">
        <v>3</v>
      </c>
      <c r="D51">
        <v>1</v>
      </c>
      <c r="E51" t="s">
        <v>109</v>
      </c>
      <c r="F51" t="s">
        <v>131</v>
      </c>
      <c r="G51" t="s">
        <v>168</v>
      </c>
      <c r="H51" cm="1">
        <f t="array" ref="H51">_xlfn.IFS(G51="Regular Customer",1, G51="High-Value Customer",2)</f>
        <v>1</v>
      </c>
      <c r="I51">
        <v>4848.5</v>
      </c>
      <c r="J51">
        <v>4.0163788279652612E-2</v>
      </c>
    </row>
    <row r="52" spans="1:10" x14ac:dyDescent="0.3">
      <c r="A52" t="s">
        <v>7</v>
      </c>
      <c r="B52" t="s">
        <v>122</v>
      </c>
      <c r="C52">
        <v>2</v>
      </c>
      <c r="D52">
        <v>1</v>
      </c>
      <c r="E52" t="s">
        <v>113</v>
      </c>
      <c r="F52" t="s">
        <v>131</v>
      </c>
      <c r="G52" t="s">
        <v>168</v>
      </c>
      <c r="H52" cm="1">
        <f t="array" ref="H52">_xlfn.IFS(G52="Regular Customer",1, G52="High-Value Customer",2)</f>
        <v>1</v>
      </c>
      <c r="I52">
        <v>2940</v>
      </c>
      <c r="J52">
        <v>4.1995641293876451E-2</v>
      </c>
    </row>
    <row r="53" spans="1:10" x14ac:dyDescent="0.3">
      <c r="A53" t="s">
        <v>22</v>
      </c>
      <c r="B53" t="s">
        <v>147</v>
      </c>
      <c r="C53">
        <v>1</v>
      </c>
      <c r="D53">
        <v>1</v>
      </c>
      <c r="E53" t="s">
        <v>130</v>
      </c>
      <c r="F53" t="s">
        <v>127</v>
      </c>
      <c r="G53" t="s">
        <v>168</v>
      </c>
      <c r="H53" cm="1">
        <f t="array" ref="H53">_xlfn.IFS(G53="Regular Customer",1, G53="High-Value Customer",2)</f>
        <v>1</v>
      </c>
      <c r="I53">
        <v>992</v>
      </c>
      <c r="J53">
        <v>4.2042919597402473E-2</v>
      </c>
    </row>
    <row r="54" spans="1:10" x14ac:dyDescent="0.3">
      <c r="A54" t="s">
        <v>92</v>
      </c>
      <c r="B54" t="s">
        <v>179</v>
      </c>
      <c r="C54">
        <v>1</v>
      </c>
      <c r="D54">
        <v>1</v>
      </c>
      <c r="E54" t="s">
        <v>119</v>
      </c>
      <c r="F54" t="s">
        <v>110</v>
      </c>
      <c r="G54" t="s">
        <v>168</v>
      </c>
      <c r="H54" cm="1">
        <f t="array" ref="H54">_xlfn.IFS(G54="Regular Customer",1, G54="High-Value Customer",2)</f>
        <v>1</v>
      </c>
      <c r="I54">
        <v>608</v>
      </c>
      <c r="J54">
        <v>4.3064977112316494E-2</v>
      </c>
    </row>
    <row r="55" spans="1:10" x14ac:dyDescent="0.3">
      <c r="A55" t="s">
        <v>23</v>
      </c>
      <c r="B55" t="s">
        <v>182</v>
      </c>
      <c r="C55">
        <v>1</v>
      </c>
      <c r="D55">
        <v>1</v>
      </c>
      <c r="E55" t="s">
        <v>109</v>
      </c>
      <c r="F55" t="s">
        <v>131</v>
      </c>
      <c r="G55" t="s">
        <v>168</v>
      </c>
      <c r="H55" cm="1">
        <f t="array" ref="H55">_xlfn.IFS(G55="Regular Customer",1, G55="High-Value Customer",2)</f>
        <v>1</v>
      </c>
      <c r="I55">
        <v>810</v>
      </c>
      <c r="J55">
        <v>4.3247452083238991E-2</v>
      </c>
    </row>
    <row r="56" spans="1:10" x14ac:dyDescent="0.3">
      <c r="A56" t="s">
        <v>14</v>
      </c>
      <c r="B56" t="s">
        <v>136</v>
      </c>
      <c r="C56">
        <v>2</v>
      </c>
      <c r="D56">
        <v>1</v>
      </c>
      <c r="E56" t="s">
        <v>119</v>
      </c>
      <c r="F56" t="s">
        <v>114</v>
      </c>
      <c r="G56" t="s">
        <v>168</v>
      </c>
      <c r="H56" cm="1">
        <f t="array" ref="H56">_xlfn.IFS(G56="Regular Customer",1, G56="High-Value Customer",2)</f>
        <v>1</v>
      </c>
      <c r="I56">
        <v>4446</v>
      </c>
      <c r="J56">
        <v>4.367199085800233E-2</v>
      </c>
    </row>
    <row r="57" spans="1:10" x14ac:dyDescent="0.3">
      <c r="A57" t="s">
        <v>22</v>
      </c>
      <c r="B57" t="s">
        <v>147</v>
      </c>
      <c r="C57">
        <v>2</v>
      </c>
      <c r="D57">
        <v>1</v>
      </c>
      <c r="E57" t="s">
        <v>109</v>
      </c>
      <c r="F57" t="s">
        <v>127</v>
      </c>
      <c r="G57" t="s">
        <v>168</v>
      </c>
      <c r="H57" cm="1">
        <f t="array" ref="H57">_xlfn.IFS(G57="Regular Customer",1, G57="High-Value Customer",2)</f>
        <v>1</v>
      </c>
      <c r="I57">
        <v>2730</v>
      </c>
      <c r="J57">
        <v>4.4201495027047844E-2</v>
      </c>
    </row>
    <row r="58" spans="1:10" x14ac:dyDescent="0.3">
      <c r="A58" t="s">
        <v>17</v>
      </c>
      <c r="B58" t="s">
        <v>128</v>
      </c>
      <c r="C58">
        <v>3</v>
      </c>
      <c r="D58">
        <v>1</v>
      </c>
      <c r="E58" t="s">
        <v>109</v>
      </c>
      <c r="F58" t="s">
        <v>114</v>
      </c>
      <c r="G58" t="s">
        <v>168</v>
      </c>
      <c r="H58" cm="1">
        <f t="array" ref="H58">_xlfn.IFS(G58="Regular Customer",1, G58="High-Value Customer",2)</f>
        <v>1</v>
      </c>
      <c r="I58">
        <v>6639</v>
      </c>
      <c r="J58">
        <v>4.5900905898742295E-2</v>
      </c>
    </row>
    <row r="59" spans="1:10" x14ac:dyDescent="0.3">
      <c r="A59" t="s">
        <v>7</v>
      </c>
      <c r="B59" t="s">
        <v>122</v>
      </c>
      <c r="C59">
        <v>1</v>
      </c>
      <c r="D59">
        <v>1</v>
      </c>
      <c r="E59" t="s">
        <v>119</v>
      </c>
      <c r="F59" t="s">
        <v>131</v>
      </c>
      <c r="G59" t="s">
        <v>168</v>
      </c>
      <c r="H59" cm="1">
        <f t="array" ref="H59">_xlfn.IFS(G59="Regular Customer",1, G59="High-Value Customer",2)</f>
        <v>1</v>
      </c>
      <c r="I59">
        <v>8694</v>
      </c>
      <c r="J59">
        <v>4.6875071476868535E-2</v>
      </c>
    </row>
    <row r="60" spans="1:10" x14ac:dyDescent="0.3">
      <c r="A60" t="s">
        <v>80</v>
      </c>
      <c r="B60" t="s">
        <v>207</v>
      </c>
      <c r="C60">
        <v>1</v>
      </c>
      <c r="D60">
        <v>1</v>
      </c>
      <c r="E60" t="s">
        <v>109</v>
      </c>
      <c r="F60" t="s">
        <v>110</v>
      </c>
      <c r="G60" t="s">
        <v>168</v>
      </c>
      <c r="H60" cm="1">
        <f t="array" ref="H60">_xlfn.IFS(G60="Regular Customer",1, G60="High-Value Customer",2)</f>
        <v>1</v>
      </c>
      <c r="I60">
        <v>1008</v>
      </c>
      <c r="J60">
        <v>4.8514219280726856E-2</v>
      </c>
    </row>
    <row r="61" spans="1:10" x14ac:dyDescent="0.3">
      <c r="A61" t="s">
        <v>37</v>
      </c>
      <c r="B61" t="s">
        <v>148</v>
      </c>
      <c r="C61">
        <v>1</v>
      </c>
      <c r="D61">
        <v>1</v>
      </c>
      <c r="E61" t="s">
        <v>113</v>
      </c>
      <c r="F61" t="s">
        <v>139</v>
      </c>
      <c r="G61" t="s">
        <v>168</v>
      </c>
      <c r="H61" cm="1">
        <f t="array" ref="H61">_xlfn.IFS(G61="Regular Customer",1, G61="High-Value Customer",2)</f>
        <v>1</v>
      </c>
      <c r="I61">
        <v>1462.5</v>
      </c>
      <c r="J61">
        <v>5.2842986460028496E-2</v>
      </c>
    </row>
    <row r="62" spans="1:10" x14ac:dyDescent="0.3">
      <c r="A62" t="s">
        <v>6</v>
      </c>
      <c r="B62" t="s">
        <v>112</v>
      </c>
      <c r="C62">
        <v>3</v>
      </c>
      <c r="D62">
        <v>1</v>
      </c>
      <c r="E62" t="s">
        <v>113</v>
      </c>
      <c r="F62" t="s">
        <v>117</v>
      </c>
      <c r="G62" t="s">
        <v>111</v>
      </c>
      <c r="H62" cm="1">
        <f t="array" ref="H62">_xlfn.IFS(G62="Regular Customer",1, G62="High-Value Customer",2)</f>
        <v>2</v>
      </c>
      <c r="I62">
        <v>98791.2</v>
      </c>
      <c r="J62">
        <v>5.4068336114292737E-2</v>
      </c>
    </row>
    <row r="63" spans="1:10" x14ac:dyDescent="0.3">
      <c r="A63" t="s">
        <v>89</v>
      </c>
      <c r="B63" t="s">
        <v>209</v>
      </c>
      <c r="C63">
        <v>1</v>
      </c>
      <c r="D63">
        <v>1</v>
      </c>
      <c r="E63" t="s">
        <v>130</v>
      </c>
      <c r="F63" t="s">
        <v>127</v>
      </c>
      <c r="G63" t="s">
        <v>168</v>
      </c>
      <c r="H63" cm="1">
        <f t="array" ref="H63">_xlfn.IFS(G63="Regular Customer",1, G63="High-Value Customer",2)</f>
        <v>1</v>
      </c>
      <c r="I63">
        <v>208</v>
      </c>
      <c r="J63">
        <v>5.4406083768793301E-2</v>
      </c>
    </row>
    <row r="64" spans="1:10" x14ac:dyDescent="0.3">
      <c r="A64" t="s">
        <v>51</v>
      </c>
      <c r="B64" t="s">
        <v>185</v>
      </c>
      <c r="C64">
        <v>1</v>
      </c>
      <c r="D64">
        <v>1</v>
      </c>
      <c r="E64" t="s">
        <v>119</v>
      </c>
      <c r="F64" t="s">
        <v>127</v>
      </c>
      <c r="G64" t="s">
        <v>168</v>
      </c>
      <c r="H64" cm="1">
        <f t="array" ref="H64">_xlfn.IFS(G64="Regular Customer",1, G64="High-Value Customer",2)</f>
        <v>1</v>
      </c>
      <c r="I64">
        <v>5600</v>
      </c>
      <c r="J64">
        <v>5.4482610930751241E-2</v>
      </c>
    </row>
    <row r="65" spans="1:10" x14ac:dyDescent="0.3">
      <c r="A65" t="s">
        <v>18</v>
      </c>
      <c r="B65" t="s">
        <v>141</v>
      </c>
      <c r="C65">
        <v>1</v>
      </c>
      <c r="D65">
        <v>1</v>
      </c>
      <c r="E65" t="s">
        <v>113</v>
      </c>
      <c r="F65" t="s">
        <v>131</v>
      </c>
      <c r="G65" t="s">
        <v>168</v>
      </c>
      <c r="H65" cm="1">
        <f t="array" ref="H65">_xlfn.IFS(G65="Regular Customer",1, G65="High-Value Customer",2)</f>
        <v>1</v>
      </c>
      <c r="I65">
        <v>965</v>
      </c>
      <c r="J65">
        <v>5.5009824624413617E-2</v>
      </c>
    </row>
    <row r="66" spans="1:10" x14ac:dyDescent="0.3">
      <c r="A66" t="s">
        <v>81</v>
      </c>
      <c r="B66" t="s">
        <v>202</v>
      </c>
      <c r="C66">
        <v>1</v>
      </c>
      <c r="D66">
        <v>1</v>
      </c>
      <c r="E66" t="s">
        <v>109</v>
      </c>
      <c r="F66" t="s">
        <v>114</v>
      </c>
      <c r="G66" t="s">
        <v>168</v>
      </c>
      <c r="H66" cm="1">
        <f t="array" ref="H66">_xlfn.IFS(G66="Regular Customer",1, G66="High-Value Customer",2)</f>
        <v>1</v>
      </c>
      <c r="I66">
        <v>105</v>
      </c>
      <c r="J66">
        <v>5.6485857169548015E-2</v>
      </c>
    </row>
    <row r="67" spans="1:10" x14ac:dyDescent="0.3">
      <c r="A67" t="s">
        <v>76</v>
      </c>
      <c r="B67" t="s">
        <v>181</v>
      </c>
      <c r="C67">
        <v>1</v>
      </c>
      <c r="D67">
        <v>1</v>
      </c>
      <c r="E67" t="s">
        <v>119</v>
      </c>
      <c r="F67" t="s">
        <v>117</v>
      </c>
      <c r="G67" t="s">
        <v>168</v>
      </c>
      <c r="H67" cm="1">
        <f t="array" ref="H67">_xlfn.IFS(G67="Regular Customer",1, G67="High-Value Customer",2)</f>
        <v>1</v>
      </c>
      <c r="I67">
        <v>5940</v>
      </c>
      <c r="J67">
        <v>5.8564670141673325E-2</v>
      </c>
    </row>
    <row r="68" spans="1:10" x14ac:dyDescent="0.3">
      <c r="A68" t="s">
        <v>14</v>
      </c>
      <c r="B68" t="s">
        <v>136</v>
      </c>
      <c r="C68">
        <v>5</v>
      </c>
      <c r="D68">
        <v>1</v>
      </c>
      <c r="E68" t="s">
        <v>109</v>
      </c>
      <c r="F68" t="s">
        <v>110</v>
      </c>
      <c r="G68" t="s">
        <v>111</v>
      </c>
      <c r="H68" cm="1">
        <f t="array" ref="H68">_xlfn.IFS(G68="Regular Customer",1, G68="High-Value Customer",2)</f>
        <v>2</v>
      </c>
      <c r="I68">
        <v>13886.4</v>
      </c>
      <c r="J68">
        <v>5.9420298041690467E-2</v>
      </c>
    </row>
    <row r="69" spans="1:10" x14ac:dyDescent="0.3">
      <c r="A69" t="s">
        <v>21</v>
      </c>
      <c r="B69" t="s">
        <v>132</v>
      </c>
      <c r="C69">
        <v>2</v>
      </c>
      <c r="D69">
        <v>1</v>
      </c>
      <c r="E69" t="s">
        <v>109</v>
      </c>
      <c r="F69" t="s">
        <v>120</v>
      </c>
      <c r="G69" t="s">
        <v>168</v>
      </c>
      <c r="H69" cm="1">
        <f t="array" ref="H69">_xlfn.IFS(G69="Regular Customer",1, G69="High-Value Customer",2)</f>
        <v>1</v>
      </c>
      <c r="I69">
        <v>2804.4</v>
      </c>
      <c r="J69">
        <v>6.1387248069606049E-2</v>
      </c>
    </row>
    <row r="70" spans="1:10" x14ac:dyDescent="0.3">
      <c r="A70" t="s">
        <v>24</v>
      </c>
      <c r="B70" t="s">
        <v>173</v>
      </c>
      <c r="C70">
        <v>3</v>
      </c>
      <c r="D70">
        <v>1</v>
      </c>
      <c r="E70" t="s">
        <v>109</v>
      </c>
      <c r="F70" t="s">
        <v>110</v>
      </c>
      <c r="G70" t="s">
        <v>168</v>
      </c>
      <c r="H70" cm="1">
        <f t="array" ref="H70">_xlfn.IFS(G70="Regular Customer",1, G70="High-Value Customer",2)</f>
        <v>1</v>
      </c>
      <c r="I70">
        <v>3396</v>
      </c>
      <c r="J70">
        <v>6.1930880941891586E-2</v>
      </c>
    </row>
    <row r="71" spans="1:10" x14ac:dyDescent="0.3">
      <c r="A71" t="s">
        <v>55</v>
      </c>
      <c r="B71" t="s">
        <v>192</v>
      </c>
      <c r="C71">
        <v>2</v>
      </c>
      <c r="D71">
        <v>1</v>
      </c>
      <c r="E71" t="s">
        <v>109</v>
      </c>
      <c r="F71" t="s">
        <v>110</v>
      </c>
      <c r="G71" t="s">
        <v>168</v>
      </c>
      <c r="H71" cm="1">
        <f t="array" ref="H71">_xlfn.IFS(G71="Regular Customer",1, G71="High-Value Customer",2)</f>
        <v>1</v>
      </c>
      <c r="I71">
        <v>2184</v>
      </c>
      <c r="J71">
        <v>6.3049491485622666E-2</v>
      </c>
    </row>
    <row r="72" spans="1:10" x14ac:dyDescent="0.3">
      <c r="A72" t="s">
        <v>33</v>
      </c>
      <c r="B72" t="s">
        <v>115</v>
      </c>
      <c r="C72">
        <v>2</v>
      </c>
      <c r="D72">
        <v>1</v>
      </c>
      <c r="E72" t="s">
        <v>113</v>
      </c>
      <c r="F72" t="s">
        <v>120</v>
      </c>
      <c r="G72" t="s">
        <v>168</v>
      </c>
      <c r="H72" cm="1">
        <f t="array" ref="H72">_xlfn.IFS(G72="Regular Customer",1, G72="High-Value Customer",2)</f>
        <v>1</v>
      </c>
      <c r="I72">
        <v>4112</v>
      </c>
      <c r="J72">
        <v>6.4697300118633061E-2</v>
      </c>
    </row>
    <row r="73" spans="1:10" x14ac:dyDescent="0.3">
      <c r="A73" t="s">
        <v>49</v>
      </c>
      <c r="B73" t="s">
        <v>176</v>
      </c>
      <c r="C73">
        <v>1</v>
      </c>
      <c r="D73">
        <v>1</v>
      </c>
      <c r="E73" t="s">
        <v>109</v>
      </c>
      <c r="F73" t="s">
        <v>139</v>
      </c>
      <c r="G73" t="s">
        <v>168</v>
      </c>
      <c r="H73" cm="1">
        <f t="array" ref="H73">_xlfn.IFS(G73="Regular Customer",1, G73="High-Value Customer",2)</f>
        <v>1</v>
      </c>
      <c r="I73">
        <v>84</v>
      </c>
      <c r="J73">
        <v>6.4767552502554393E-2</v>
      </c>
    </row>
    <row r="74" spans="1:10" x14ac:dyDescent="0.3">
      <c r="A74" t="s">
        <v>27</v>
      </c>
      <c r="B74" t="s">
        <v>155</v>
      </c>
      <c r="C74">
        <v>1</v>
      </c>
      <c r="D74">
        <v>1</v>
      </c>
      <c r="E74" t="s">
        <v>109</v>
      </c>
      <c r="F74" t="s">
        <v>117</v>
      </c>
      <c r="G74" t="s">
        <v>168</v>
      </c>
      <c r="H74" cm="1">
        <f t="array" ref="H74">_xlfn.IFS(G74="Regular Customer",1, G74="High-Value Customer",2)</f>
        <v>1</v>
      </c>
      <c r="I74">
        <v>3251.5</v>
      </c>
      <c r="J74">
        <v>6.4976404888834716E-2</v>
      </c>
    </row>
    <row r="75" spans="1:10" x14ac:dyDescent="0.3">
      <c r="A75" t="s">
        <v>6</v>
      </c>
      <c r="B75" t="s">
        <v>112</v>
      </c>
      <c r="C75">
        <v>2</v>
      </c>
      <c r="D75">
        <v>1</v>
      </c>
      <c r="E75" t="s">
        <v>119</v>
      </c>
      <c r="F75" t="s">
        <v>131</v>
      </c>
      <c r="G75" t="s">
        <v>168</v>
      </c>
      <c r="H75" cm="1">
        <f t="array" ref="H75">_xlfn.IFS(G75="Regular Customer",1, G75="High-Value Customer",2)</f>
        <v>1</v>
      </c>
      <c r="I75">
        <v>4116</v>
      </c>
      <c r="J75">
        <v>6.5131465613184836E-2</v>
      </c>
    </row>
    <row r="76" spans="1:10" x14ac:dyDescent="0.3">
      <c r="A76" t="s">
        <v>56</v>
      </c>
      <c r="B76" t="s">
        <v>169</v>
      </c>
      <c r="C76">
        <v>1</v>
      </c>
      <c r="D76">
        <v>1</v>
      </c>
      <c r="E76" t="s">
        <v>113</v>
      </c>
      <c r="F76" t="s">
        <v>139</v>
      </c>
      <c r="G76" t="s">
        <v>168</v>
      </c>
      <c r="H76" cm="1">
        <f t="array" ref="H76">_xlfn.IFS(G76="Regular Customer",1, G76="High-Value Customer",2)</f>
        <v>1</v>
      </c>
      <c r="I76">
        <v>420</v>
      </c>
      <c r="J76">
        <v>6.5206545705703944E-2</v>
      </c>
    </row>
    <row r="77" spans="1:10" x14ac:dyDescent="0.3">
      <c r="A77" t="s">
        <v>16</v>
      </c>
      <c r="B77" t="s">
        <v>150</v>
      </c>
      <c r="C77">
        <v>2</v>
      </c>
      <c r="D77">
        <v>1</v>
      </c>
      <c r="E77" t="s">
        <v>130</v>
      </c>
      <c r="F77" t="s">
        <v>127</v>
      </c>
      <c r="G77" t="s">
        <v>168</v>
      </c>
      <c r="H77" cm="1">
        <f t="array" ref="H77">_xlfn.IFS(G77="Regular Customer",1, G77="High-Value Customer",2)</f>
        <v>1</v>
      </c>
      <c r="I77">
        <v>3550</v>
      </c>
      <c r="J77">
        <v>6.5944012639408078E-2</v>
      </c>
    </row>
    <row r="78" spans="1:10" x14ac:dyDescent="0.3">
      <c r="A78" t="s">
        <v>25</v>
      </c>
      <c r="B78" t="s">
        <v>166</v>
      </c>
      <c r="C78">
        <v>2</v>
      </c>
      <c r="D78">
        <v>1</v>
      </c>
      <c r="E78" t="s">
        <v>109</v>
      </c>
      <c r="F78" t="s">
        <v>139</v>
      </c>
      <c r="G78" t="s">
        <v>168</v>
      </c>
      <c r="H78" cm="1">
        <f t="array" ref="H78">_xlfn.IFS(G78="Regular Customer",1, G78="High-Value Customer",2)</f>
        <v>1</v>
      </c>
      <c r="I78">
        <v>6440</v>
      </c>
      <c r="J78">
        <v>6.6371232119704637E-2</v>
      </c>
    </row>
    <row r="79" spans="1:10" x14ac:dyDescent="0.3">
      <c r="A79" t="s">
        <v>45</v>
      </c>
      <c r="B79" t="s">
        <v>172</v>
      </c>
      <c r="C79">
        <v>1</v>
      </c>
      <c r="D79">
        <v>1</v>
      </c>
      <c r="E79" t="s">
        <v>109</v>
      </c>
      <c r="F79" t="s">
        <v>114</v>
      </c>
      <c r="G79" t="s">
        <v>168</v>
      </c>
      <c r="H79" cm="1">
        <f t="array" ref="H79">_xlfn.IFS(G79="Regular Customer",1, G79="High-Value Customer",2)</f>
        <v>1</v>
      </c>
      <c r="I79">
        <v>680</v>
      </c>
      <c r="J79">
        <v>6.7493064649778112E-2</v>
      </c>
    </row>
    <row r="80" spans="1:10" x14ac:dyDescent="0.3">
      <c r="A80" t="s">
        <v>10</v>
      </c>
      <c r="B80" t="s">
        <v>123</v>
      </c>
      <c r="C80">
        <v>2</v>
      </c>
      <c r="D80">
        <v>1</v>
      </c>
      <c r="E80" t="s">
        <v>109</v>
      </c>
      <c r="F80" t="s">
        <v>110</v>
      </c>
      <c r="G80" t="s">
        <v>168</v>
      </c>
      <c r="H80" cm="1">
        <f t="array" ref="H80">_xlfn.IFS(G80="Regular Customer",1, G80="High-Value Customer",2)</f>
        <v>1</v>
      </c>
      <c r="I80">
        <v>3590</v>
      </c>
      <c r="J80">
        <v>6.8628114993266931E-2</v>
      </c>
    </row>
    <row r="81" spans="1:10" x14ac:dyDescent="0.3">
      <c r="A81" t="s">
        <v>74</v>
      </c>
      <c r="B81" t="s">
        <v>177</v>
      </c>
      <c r="C81">
        <v>2</v>
      </c>
      <c r="D81">
        <v>1</v>
      </c>
      <c r="E81" t="s">
        <v>130</v>
      </c>
      <c r="F81" t="s">
        <v>117</v>
      </c>
      <c r="G81" t="s">
        <v>168</v>
      </c>
      <c r="H81" cm="1">
        <f t="array" ref="H81">_xlfn.IFS(G81="Regular Customer",1, G81="High-Value Customer",2)</f>
        <v>1</v>
      </c>
      <c r="I81">
        <v>485.6</v>
      </c>
      <c r="J81">
        <v>6.9496742545417822E-2</v>
      </c>
    </row>
    <row r="82" spans="1:10" x14ac:dyDescent="0.3">
      <c r="A82" t="s">
        <v>78</v>
      </c>
      <c r="B82" t="s">
        <v>200</v>
      </c>
      <c r="C82">
        <v>2</v>
      </c>
      <c r="D82">
        <v>1</v>
      </c>
      <c r="E82" t="s">
        <v>130</v>
      </c>
      <c r="F82" t="s">
        <v>114</v>
      </c>
      <c r="G82" t="s">
        <v>168</v>
      </c>
      <c r="H82" cm="1">
        <f t="array" ref="H82">_xlfn.IFS(G82="Regular Customer",1, G82="High-Value Customer",2)</f>
        <v>1</v>
      </c>
      <c r="I82">
        <v>2640</v>
      </c>
      <c r="J82">
        <v>6.9568168325411128E-2</v>
      </c>
    </row>
    <row r="83" spans="1:10" x14ac:dyDescent="0.3">
      <c r="A83" t="s">
        <v>44</v>
      </c>
      <c r="B83" t="s">
        <v>116</v>
      </c>
      <c r="C83">
        <v>1</v>
      </c>
      <c r="D83">
        <v>1</v>
      </c>
      <c r="E83" t="s">
        <v>113</v>
      </c>
      <c r="F83" t="s">
        <v>139</v>
      </c>
      <c r="G83" t="s">
        <v>168</v>
      </c>
      <c r="H83" cm="1">
        <f t="array" ref="H83">_xlfn.IFS(G83="Regular Customer",1, G83="High-Value Customer",2)</f>
        <v>1</v>
      </c>
      <c r="I83">
        <v>3900</v>
      </c>
      <c r="J83">
        <v>6.9799901545177789E-2</v>
      </c>
    </row>
    <row r="84" spans="1:10" x14ac:dyDescent="0.3">
      <c r="A84" t="s">
        <v>34</v>
      </c>
      <c r="B84" t="s">
        <v>160</v>
      </c>
      <c r="C84">
        <v>3</v>
      </c>
      <c r="D84">
        <v>1</v>
      </c>
      <c r="E84" t="s">
        <v>130</v>
      </c>
      <c r="F84" t="s">
        <v>131</v>
      </c>
      <c r="G84" t="s">
        <v>111</v>
      </c>
      <c r="H84" cm="1">
        <f t="array" ref="H84">_xlfn.IFS(G84="Regular Customer",1, G84="High-Value Customer",2)</f>
        <v>2</v>
      </c>
      <c r="I84">
        <v>12400</v>
      </c>
      <c r="J84">
        <v>7.0281871376076221E-2</v>
      </c>
    </row>
    <row r="85" spans="1:10" x14ac:dyDescent="0.3">
      <c r="A85" t="s">
        <v>38</v>
      </c>
      <c r="B85" t="s">
        <v>171</v>
      </c>
      <c r="C85">
        <v>1</v>
      </c>
      <c r="D85">
        <v>1</v>
      </c>
      <c r="E85" t="s">
        <v>113</v>
      </c>
      <c r="F85" t="s">
        <v>131</v>
      </c>
      <c r="G85" t="s">
        <v>168</v>
      </c>
      <c r="H85" cm="1">
        <f t="array" ref="H85">_xlfn.IFS(G85="Regular Customer",1, G85="High-Value Customer",2)</f>
        <v>1</v>
      </c>
      <c r="I85">
        <v>4600</v>
      </c>
      <c r="J85">
        <v>7.1195557731142056E-2</v>
      </c>
    </row>
    <row r="86" spans="1:10" x14ac:dyDescent="0.3">
      <c r="A86" t="s">
        <v>11</v>
      </c>
      <c r="B86" t="s">
        <v>118</v>
      </c>
      <c r="C86">
        <v>1</v>
      </c>
      <c r="D86">
        <v>1</v>
      </c>
      <c r="E86" t="s">
        <v>130</v>
      </c>
      <c r="F86" t="s">
        <v>110</v>
      </c>
      <c r="G86" t="s">
        <v>111</v>
      </c>
      <c r="H86" cm="1">
        <f t="array" ref="H86">_xlfn.IFS(G86="Regular Customer",1, G86="High-Value Customer",2)</f>
        <v>2</v>
      </c>
      <c r="I86">
        <v>25296</v>
      </c>
      <c r="J86">
        <v>7.1922473542175513E-2</v>
      </c>
    </row>
    <row r="87" spans="1:10" x14ac:dyDescent="0.3">
      <c r="A87" t="s">
        <v>51</v>
      </c>
      <c r="B87" t="s">
        <v>185</v>
      </c>
      <c r="C87">
        <v>2</v>
      </c>
      <c r="D87">
        <v>1</v>
      </c>
      <c r="E87" t="s">
        <v>109</v>
      </c>
      <c r="F87" t="s">
        <v>120</v>
      </c>
      <c r="G87" t="s">
        <v>168</v>
      </c>
      <c r="H87" cm="1">
        <f t="array" ref="H87">_xlfn.IFS(G87="Regular Customer",1, G87="High-Value Customer",2)</f>
        <v>1</v>
      </c>
      <c r="I87">
        <v>828.2</v>
      </c>
      <c r="J87">
        <v>7.2825389580341016E-2</v>
      </c>
    </row>
    <row r="88" spans="1:10" x14ac:dyDescent="0.3">
      <c r="A88" t="s">
        <v>74</v>
      </c>
      <c r="B88" t="s">
        <v>177</v>
      </c>
      <c r="C88">
        <v>1</v>
      </c>
      <c r="D88">
        <v>1</v>
      </c>
      <c r="E88" t="s">
        <v>130</v>
      </c>
      <c r="F88" t="s">
        <v>134</v>
      </c>
      <c r="G88" t="s">
        <v>168</v>
      </c>
      <c r="H88" cm="1">
        <f t="array" ref="H88">_xlfn.IFS(G88="Regular Customer",1, G88="High-Value Customer",2)</f>
        <v>1</v>
      </c>
      <c r="I88">
        <v>1116</v>
      </c>
      <c r="J88">
        <v>7.3470531174836817E-2</v>
      </c>
    </row>
    <row r="89" spans="1:10" x14ac:dyDescent="0.3">
      <c r="A89" t="s">
        <v>6</v>
      </c>
      <c r="B89" t="s">
        <v>112</v>
      </c>
      <c r="C89">
        <v>1</v>
      </c>
      <c r="D89">
        <v>1</v>
      </c>
      <c r="E89" t="s">
        <v>130</v>
      </c>
      <c r="F89" t="s">
        <v>139</v>
      </c>
      <c r="G89" t="s">
        <v>168</v>
      </c>
      <c r="H89" cm="1">
        <f t="array" ref="H89">_xlfn.IFS(G89="Regular Customer",1, G89="High-Value Customer",2)</f>
        <v>1</v>
      </c>
      <c r="I89">
        <v>5840</v>
      </c>
      <c r="J89">
        <v>7.6594168422793762E-2</v>
      </c>
    </row>
    <row r="90" spans="1:10" x14ac:dyDescent="0.3">
      <c r="A90" t="s">
        <v>40</v>
      </c>
      <c r="B90" t="s">
        <v>170</v>
      </c>
      <c r="C90">
        <v>2</v>
      </c>
      <c r="D90">
        <v>1</v>
      </c>
      <c r="E90" t="s">
        <v>109</v>
      </c>
      <c r="F90" t="s">
        <v>139</v>
      </c>
      <c r="G90" t="s">
        <v>168</v>
      </c>
      <c r="H90" cm="1">
        <f t="array" ref="H90">_xlfn.IFS(G90="Regular Customer",1, G90="High-Value Customer",2)</f>
        <v>1</v>
      </c>
      <c r="I90">
        <v>4389</v>
      </c>
      <c r="J90">
        <v>7.7856920341080937E-2</v>
      </c>
    </row>
    <row r="91" spans="1:10" x14ac:dyDescent="0.3">
      <c r="A91" t="s">
        <v>82</v>
      </c>
      <c r="B91" t="s">
        <v>206</v>
      </c>
      <c r="C91">
        <v>1</v>
      </c>
      <c r="D91">
        <v>1</v>
      </c>
      <c r="E91" t="s">
        <v>109</v>
      </c>
      <c r="F91" t="s">
        <v>110</v>
      </c>
      <c r="G91" t="s">
        <v>168</v>
      </c>
      <c r="H91" cm="1">
        <f t="array" ref="H91">_xlfn.IFS(G91="Regular Customer",1, G91="High-Value Customer",2)</f>
        <v>1</v>
      </c>
      <c r="I91">
        <v>180</v>
      </c>
      <c r="J91">
        <v>7.8271838647834713E-2</v>
      </c>
    </row>
    <row r="92" spans="1:10" x14ac:dyDescent="0.3">
      <c r="A92" t="s">
        <v>26</v>
      </c>
      <c r="B92" t="s">
        <v>188</v>
      </c>
      <c r="C92">
        <v>1</v>
      </c>
      <c r="D92">
        <v>1</v>
      </c>
      <c r="E92" t="s">
        <v>130</v>
      </c>
      <c r="F92" t="s">
        <v>139</v>
      </c>
      <c r="G92" t="s">
        <v>168</v>
      </c>
      <c r="H92" cm="1">
        <f t="array" ref="H92">_xlfn.IFS(G92="Regular Customer",1, G92="High-Value Customer",2)</f>
        <v>1</v>
      </c>
      <c r="I92">
        <v>1339.2</v>
      </c>
      <c r="J92">
        <v>7.9376527962315424E-2</v>
      </c>
    </row>
    <row r="93" spans="1:10" x14ac:dyDescent="0.3">
      <c r="A93" t="s">
        <v>17</v>
      </c>
      <c r="B93" t="s">
        <v>128</v>
      </c>
      <c r="C93">
        <v>1</v>
      </c>
      <c r="D93">
        <v>1</v>
      </c>
      <c r="E93" t="s">
        <v>130</v>
      </c>
      <c r="F93" t="s">
        <v>131</v>
      </c>
      <c r="G93" t="s">
        <v>168</v>
      </c>
      <c r="H93" cm="1">
        <f t="array" ref="H93">_xlfn.IFS(G93="Regular Customer",1, G93="High-Value Customer",2)</f>
        <v>1</v>
      </c>
      <c r="I93">
        <v>926.4</v>
      </c>
      <c r="J93">
        <v>8.1148823733050768E-2</v>
      </c>
    </row>
    <row r="94" spans="1:10" x14ac:dyDescent="0.3">
      <c r="A94" t="s">
        <v>42</v>
      </c>
      <c r="B94" t="s">
        <v>121</v>
      </c>
      <c r="C94">
        <v>2</v>
      </c>
      <c r="D94">
        <v>1</v>
      </c>
      <c r="E94" t="s">
        <v>109</v>
      </c>
      <c r="F94" t="s">
        <v>114</v>
      </c>
      <c r="G94" t="s">
        <v>168</v>
      </c>
      <c r="H94" cm="1">
        <f t="array" ref="H94">_xlfn.IFS(G94="Regular Customer",1, G94="High-Value Customer",2)</f>
        <v>1</v>
      </c>
      <c r="I94">
        <v>8835.6</v>
      </c>
      <c r="J94">
        <v>8.2346356206491667E-2</v>
      </c>
    </row>
    <row r="95" spans="1:10" x14ac:dyDescent="0.3">
      <c r="A95" t="s">
        <v>74</v>
      </c>
      <c r="B95" t="s">
        <v>177</v>
      </c>
      <c r="C95">
        <v>2</v>
      </c>
      <c r="D95">
        <v>1</v>
      </c>
      <c r="E95" t="s">
        <v>109</v>
      </c>
      <c r="F95" t="s">
        <v>131</v>
      </c>
      <c r="G95" t="s">
        <v>168</v>
      </c>
      <c r="H95" cm="1">
        <f t="array" ref="H95">_xlfn.IFS(G95="Regular Customer",1, G95="High-Value Customer",2)</f>
        <v>1</v>
      </c>
      <c r="I95">
        <v>1446</v>
      </c>
      <c r="J95">
        <v>8.359904118676531E-2</v>
      </c>
    </row>
    <row r="96" spans="1:10" x14ac:dyDescent="0.3">
      <c r="A96" t="s">
        <v>8</v>
      </c>
      <c r="B96" t="s">
        <v>108</v>
      </c>
      <c r="C96">
        <v>1</v>
      </c>
      <c r="D96">
        <v>1</v>
      </c>
      <c r="E96" t="s">
        <v>113</v>
      </c>
      <c r="F96" t="s">
        <v>131</v>
      </c>
      <c r="G96" t="s">
        <v>168</v>
      </c>
      <c r="H96" cm="1">
        <f t="array" ref="H96">_xlfn.IFS(G96="Regular Customer",1, G96="High-Value Customer",2)</f>
        <v>1</v>
      </c>
      <c r="I96">
        <v>5700</v>
      </c>
      <c r="J96">
        <v>8.5547196859104169E-2</v>
      </c>
    </row>
    <row r="97" spans="1:10" x14ac:dyDescent="0.3">
      <c r="A97" t="s">
        <v>27</v>
      </c>
      <c r="B97" t="s">
        <v>155</v>
      </c>
      <c r="C97">
        <v>1</v>
      </c>
      <c r="D97">
        <v>1</v>
      </c>
      <c r="E97" t="s">
        <v>113</v>
      </c>
      <c r="F97" t="s">
        <v>110</v>
      </c>
      <c r="G97" t="s">
        <v>168</v>
      </c>
      <c r="H97" cm="1">
        <f t="array" ref="H97">_xlfn.IFS(G97="Regular Customer",1, G97="High-Value Customer",2)</f>
        <v>1</v>
      </c>
      <c r="I97">
        <v>4320</v>
      </c>
      <c r="J97">
        <v>8.6620468284749674E-2</v>
      </c>
    </row>
    <row r="98" spans="1:10" x14ac:dyDescent="0.3">
      <c r="A98" t="s">
        <v>30</v>
      </c>
      <c r="B98" t="s">
        <v>129</v>
      </c>
      <c r="C98">
        <v>2</v>
      </c>
      <c r="D98">
        <v>1</v>
      </c>
      <c r="E98" t="s">
        <v>119</v>
      </c>
      <c r="F98" t="s">
        <v>114</v>
      </c>
      <c r="G98" t="s">
        <v>168</v>
      </c>
      <c r="H98" cm="1">
        <f t="array" ref="H98">_xlfn.IFS(G98="Regular Customer",1, G98="High-Value Customer",2)</f>
        <v>1</v>
      </c>
      <c r="I98">
        <v>8820</v>
      </c>
      <c r="J98">
        <v>8.7330481242141045E-2</v>
      </c>
    </row>
    <row r="99" spans="1:10" x14ac:dyDescent="0.3">
      <c r="A99" t="s">
        <v>49</v>
      </c>
      <c r="B99" t="s">
        <v>176</v>
      </c>
      <c r="C99">
        <v>1</v>
      </c>
      <c r="D99">
        <v>1</v>
      </c>
      <c r="E99" t="s">
        <v>113</v>
      </c>
      <c r="F99" t="s">
        <v>114</v>
      </c>
      <c r="G99" t="s">
        <v>168</v>
      </c>
      <c r="H99" cm="1">
        <f t="array" ref="H99">_xlfn.IFS(G99="Regular Customer",1, G99="High-Value Customer",2)</f>
        <v>1</v>
      </c>
      <c r="I99">
        <v>4080</v>
      </c>
      <c r="J99">
        <v>8.7591449318936143E-2</v>
      </c>
    </row>
    <row r="100" spans="1:10" x14ac:dyDescent="0.3">
      <c r="A100" t="s">
        <v>22</v>
      </c>
      <c r="B100" t="s">
        <v>147</v>
      </c>
      <c r="C100">
        <v>2</v>
      </c>
      <c r="D100">
        <v>1</v>
      </c>
      <c r="E100" t="s">
        <v>130</v>
      </c>
      <c r="F100" t="s">
        <v>120</v>
      </c>
      <c r="G100" t="s">
        <v>168</v>
      </c>
      <c r="H100" cm="1">
        <f t="array" ref="H100">_xlfn.IFS(G100="Regular Customer",1, G100="High-Value Customer",2)</f>
        <v>1</v>
      </c>
      <c r="I100">
        <v>5505.6</v>
      </c>
      <c r="J100">
        <v>8.808415768876976E-2</v>
      </c>
    </row>
    <row r="101" spans="1:10" x14ac:dyDescent="0.3">
      <c r="A101" t="s">
        <v>15</v>
      </c>
      <c r="B101" t="s">
        <v>144</v>
      </c>
      <c r="C101">
        <v>1</v>
      </c>
      <c r="D101">
        <v>1</v>
      </c>
      <c r="E101" t="s">
        <v>119</v>
      </c>
      <c r="F101" t="s">
        <v>127</v>
      </c>
      <c r="G101" t="s">
        <v>168</v>
      </c>
      <c r="H101" cm="1">
        <f t="array" ref="H101">_xlfn.IFS(G101="Regular Customer",1, G101="High-Value Customer",2)</f>
        <v>1</v>
      </c>
      <c r="I101">
        <v>2280</v>
      </c>
      <c r="J101">
        <v>8.8610681323765594E-2</v>
      </c>
    </row>
    <row r="102" spans="1:10" x14ac:dyDescent="0.3">
      <c r="A102" t="s">
        <v>9</v>
      </c>
      <c r="B102" t="s">
        <v>125</v>
      </c>
      <c r="C102">
        <v>1</v>
      </c>
      <c r="D102">
        <v>1</v>
      </c>
      <c r="E102" t="s">
        <v>109</v>
      </c>
      <c r="F102" t="s">
        <v>134</v>
      </c>
      <c r="G102" t="s">
        <v>168</v>
      </c>
      <c r="H102" cm="1">
        <f t="array" ref="H102">_xlfn.IFS(G102="Regular Customer",1, G102="High-Value Customer",2)</f>
        <v>1</v>
      </c>
      <c r="I102">
        <v>318</v>
      </c>
      <c r="J102">
        <v>8.9337473495060937E-2</v>
      </c>
    </row>
    <row r="103" spans="1:10" x14ac:dyDescent="0.3">
      <c r="A103" t="s">
        <v>21</v>
      </c>
      <c r="B103" t="s">
        <v>132</v>
      </c>
      <c r="C103">
        <v>3</v>
      </c>
      <c r="D103">
        <v>1</v>
      </c>
      <c r="E103" t="s">
        <v>119</v>
      </c>
      <c r="F103" t="s">
        <v>110</v>
      </c>
      <c r="G103" t="s">
        <v>168</v>
      </c>
      <c r="H103" cm="1">
        <f t="array" ref="H103">_xlfn.IFS(G103="Regular Customer",1, G103="High-Value Customer",2)</f>
        <v>1</v>
      </c>
      <c r="I103">
        <v>2415</v>
      </c>
      <c r="J103">
        <v>9.0045846270451757E-2</v>
      </c>
    </row>
    <row r="104" spans="1:10" x14ac:dyDescent="0.3">
      <c r="A104" t="s">
        <v>61</v>
      </c>
      <c r="B104" t="s">
        <v>159</v>
      </c>
      <c r="C104">
        <v>1</v>
      </c>
      <c r="D104">
        <v>1</v>
      </c>
      <c r="E104" t="s">
        <v>130</v>
      </c>
      <c r="F104" t="s">
        <v>110</v>
      </c>
      <c r="G104" t="s">
        <v>168</v>
      </c>
      <c r="H104" cm="1">
        <f t="array" ref="H104">_xlfn.IFS(G104="Regular Customer",1, G104="High-Value Customer",2)</f>
        <v>1</v>
      </c>
      <c r="I104">
        <v>432</v>
      </c>
      <c r="J104">
        <v>9.2048338319164813E-2</v>
      </c>
    </row>
    <row r="105" spans="1:10" x14ac:dyDescent="0.3">
      <c r="A105" t="s">
        <v>14</v>
      </c>
      <c r="B105" t="s">
        <v>136</v>
      </c>
      <c r="C105">
        <v>2</v>
      </c>
      <c r="D105">
        <v>1</v>
      </c>
      <c r="E105" t="s">
        <v>119</v>
      </c>
      <c r="F105" t="s">
        <v>131</v>
      </c>
      <c r="G105" t="s">
        <v>168</v>
      </c>
      <c r="H105" cm="1">
        <f t="array" ref="H105">_xlfn.IFS(G105="Regular Customer",1, G105="High-Value Customer",2)</f>
        <v>1</v>
      </c>
      <c r="I105">
        <v>4672</v>
      </c>
      <c r="J105">
        <v>9.2997003613370266E-2</v>
      </c>
    </row>
    <row r="106" spans="1:10" x14ac:dyDescent="0.3">
      <c r="A106" t="s">
        <v>17</v>
      </c>
      <c r="B106" t="s">
        <v>128</v>
      </c>
      <c r="C106">
        <v>1</v>
      </c>
      <c r="D106">
        <v>1</v>
      </c>
      <c r="E106" t="s">
        <v>109</v>
      </c>
      <c r="F106" t="s">
        <v>120</v>
      </c>
      <c r="G106" t="s">
        <v>168</v>
      </c>
      <c r="H106" cm="1">
        <f t="array" ref="H106">_xlfn.IFS(G106="Regular Customer",1, G106="High-Value Customer",2)</f>
        <v>1</v>
      </c>
      <c r="I106">
        <v>2632.5</v>
      </c>
      <c r="J106">
        <v>9.3026854735348774E-2</v>
      </c>
    </row>
    <row r="107" spans="1:10" x14ac:dyDescent="0.3">
      <c r="A107" t="s">
        <v>59</v>
      </c>
      <c r="B107" t="s">
        <v>198</v>
      </c>
      <c r="C107">
        <v>2</v>
      </c>
      <c r="D107">
        <v>1</v>
      </c>
      <c r="E107" t="s">
        <v>109</v>
      </c>
      <c r="F107" t="s">
        <v>114</v>
      </c>
      <c r="G107" t="s">
        <v>168</v>
      </c>
      <c r="H107" cm="1">
        <f t="array" ref="H107">_xlfn.IFS(G107="Regular Customer",1, G107="High-Value Customer",2)</f>
        <v>1</v>
      </c>
      <c r="I107">
        <v>2390</v>
      </c>
      <c r="J107">
        <v>9.3562961710654369E-2</v>
      </c>
    </row>
    <row r="108" spans="1:10" x14ac:dyDescent="0.3">
      <c r="A108" t="s">
        <v>71</v>
      </c>
      <c r="B108" t="s">
        <v>201</v>
      </c>
      <c r="C108">
        <v>1</v>
      </c>
      <c r="D108">
        <v>1</v>
      </c>
      <c r="E108" t="s">
        <v>109</v>
      </c>
      <c r="F108" t="s">
        <v>131</v>
      </c>
      <c r="G108" t="s">
        <v>168</v>
      </c>
      <c r="H108" cm="1">
        <f t="array" ref="H108">_xlfn.IFS(G108="Regular Customer",1, G108="High-Value Customer",2)</f>
        <v>1</v>
      </c>
      <c r="I108">
        <v>318</v>
      </c>
      <c r="J108">
        <v>9.5348754207042918E-2</v>
      </c>
    </row>
    <row r="109" spans="1:10" x14ac:dyDescent="0.3">
      <c r="A109" t="s">
        <v>41</v>
      </c>
      <c r="B109" t="s">
        <v>151</v>
      </c>
      <c r="C109">
        <v>1</v>
      </c>
      <c r="D109">
        <v>1</v>
      </c>
      <c r="E109" t="s">
        <v>113</v>
      </c>
      <c r="F109" t="s">
        <v>114</v>
      </c>
      <c r="G109" t="s">
        <v>168</v>
      </c>
      <c r="H109" cm="1">
        <f t="array" ref="H109">_xlfn.IFS(G109="Regular Customer",1, G109="High-Value Customer",2)</f>
        <v>1</v>
      </c>
      <c r="I109">
        <v>1700</v>
      </c>
      <c r="J109">
        <v>9.5728499798580002E-2</v>
      </c>
    </row>
    <row r="110" spans="1:10" x14ac:dyDescent="0.3">
      <c r="A110" t="s">
        <v>38</v>
      </c>
      <c r="B110" t="s">
        <v>171</v>
      </c>
      <c r="C110">
        <v>3</v>
      </c>
      <c r="D110">
        <v>1</v>
      </c>
      <c r="E110" t="s">
        <v>109</v>
      </c>
      <c r="F110" t="s">
        <v>127</v>
      </c>
      <c r="G110" t="s">
        <v>168</v>
      </c>
      <c r="H110" cm="1">
        <f t="array" ref="H110">_xlfn.IFS(G110="Regular Customer",1, G110="High-Value Customer",2)</f>
        <v>1</v>
      </c>
      <c r="I110">
        <v>4832</v>
      </c>
      <c r="J110">
        <v>9.8028728849936742E-2</v>
      </c>
    </row>
    <row r="111" spans="1:10" x14ac:dyDescent="0.3">
      <c r="A111" t="s">
        <v>87</v>
      </c>
      <c r="B111" t="s">
        <v>183</v>
      </c>
      <c r="C111">
        <v>1</v>
      </c>
      <c r="D111">
        <v>1</v>
      </c>
      <c r="E111" t="s">
        <v>113</v>
      </c>
      <c r="F111" t="s">
        <v>120</v>
      </c>
      <c r="G111" t="s">
        <v>168</v>
      </c>
      <c r="H111" cm="1">
        <f t="array" ref="H111">_xlfn.IFS(G111="Regular Customer",1, G111="High-Value Customer",2)</f>
        <v>1</v>
      </c>
      <c r="I111">
        <v>600</v>
      </c>
      <c r="J111">
        <v>9.8303138638424881E-2</v>
      </c>
    </row>
    <row r="112" spans="1:10" x14ac:dyDescent="0.3">
      <c r="A112" t="s">
        <v>34</v>
      </c>
      <c r="B112" t="s">
        <v>160</v>
      </c>
      <c r="C112">
        <v>1</v>
      </c>
      <c r="D112">
        <v>1</v>
      </c>
      <c r="E112" t="s">
        <v>119</v>
      </c>
      <c r="F112" t="s">
        <v>131</v>
      </c>
      <c r="G112" t="s">
        <v>168</v>
      </c>
      <c r="H112" cm="1">
        <f t="array" ref="H112">_xlfn.IFS(G112="Regular Customer",1, G112="High-Value Customer",2)</f>
        <v>1</v>
      </c>
      <c r="I112">
        <v>2208</v>
      </c>
      <c r="J112">
        <v>9.92721496145057E-2</v>
      </c>
    </row>
    <row r="113" spans="1:10" x14ac:dyDescent="0.3">
      <c r="A113" t="s">
        <v>54</v>
      </c>
      <c r="B113" t="s">
        <v>135</v>
      </c>
      <c r="C113">
        <v>1</v>
      </c>
      <c r="D113">
        <v>1</v>
      </c>
      <c r="E113" t="s">
        <v>109</v>
      </c>
      <c r="F113" t="s">
        <v>110</v>
      </c>
      <c r="G113" t="s">
        <v>111</v>
      </c>
      <c r="H113" cm="1">
        <f t="array" ref="H113">_xlfn.IFS(G113="Regular Customer",1, G113="High-Value Customer",2)</f>
        <v>2</v>
      </c>
      <c r="I113">
        <v>31620</v>
      </c>
      <c r="J113">
        <v>9.9444301263634571E-2</v>
      </c>
    </row>
    <row r="114" spans="1:10" x14ac:dyDescent="0.3">
      <c r="A114" t="s">
        <v>19</v>
      </c>
      <c r="B114" t="s">
        <v>126</v>
      </c>
      <c r="C114">
        <v>2</v>
      </c>
      <c r="D114">
        <v>1</v>
      </c>
      <c r="E114" t="s">
        <v>109</v>
      </c>
      <c r="F114" t="s">
        <v>117</v>
      </c>
      <c r="G114" t="s">
        <v>168</v>
      </c>
      <c r="H114" cm="1">
        <f t="array" ref="H114">_xlfn.IFS(G114="Regular Customer",1, G114="High-Value Customer",2)</f>
        <v>1</v>
      </c>
      <c r="I114">
        <v>5898</v>
      </c>
      <c r="J114">
        <v>9.9511055270296356E-2</v>
      </c>
    </row>
    <row r="115" spans="1:10" x14ac:dyDescent="0.3">
      <c r="A115" t="s">
        <v>48</v>
      </c>
      <c r="B115" t="s">
        <v>184</v>
      </c>
      <c r="C115">
        <v>1</v>
      </c>
      <c r="D115">
        <v>1</v>
      </c>
      <c r="E115" t="s">
        <v>119</v>
      </c>
      <c r="F115" t="s">
        <v>127</v>
      </c>
      <c r="G115" t="s">
        <v>168</v>
      </c>
      <c r="H115" cm="1">
        <f t="array" ref="H115">_xlfn.IFS(G115="Regular Customer",1, G115="High-Value Customer",2)</f>
        <v>1</v>
      </c>
      <c r="I115">
        <v>1221.2</v>
      </c>
      <c r="J115">
        <v>9.9677332418768527E-2</v>
      </c>
    </row>
    <row r="116" spans="1:10" x14ac:dyDescent="0.3">
      <c r="A116" t="s">
        <v>55</v>
      </c>
      <c r="B116" t="s">
        <v>192</v>
      </c>
      <c r="C116">
        <v>1</v>
      </c>
      <c r="D116">
        <v>1</v>
      </c>
      <c r="E116" t="s">
        <v>113</v>
      </c>
      <c r="F116" t="s">
        <v>127</v>
      </c>
      <c r="G116" t="s">
        <v>168</v>
      </c>
      <c r="H116" cm="1">
        <f t="array" ref="H116">_xlfn.IFS(G116="Regular Customer",1, G116="High-Value Customer",2)</f>
        <v>1</v>
      </c>
      <c r="I116">
        <v>4000</v>
      </c>
      <c r="J116">
        <v>0.10000837597302803</v>
      </c>
    </row>
    <row r="117" spans="1:10" x14ac:dyDescent="0.3">
      <c r="A117" t="s">
        <v>15</v>
      </c>
      <c r="B117" t="s">
        <v>144</v>
      </c>
      <c r="C117">
        <v>1</v>
      </c>
      <c r="D117">
        <v>1</v>
      </c>
      <c r="E117" t="s">
        <v>109</v>
      </c>
      <c r="F117" t="s">
        <v>127</v>
      </c>
      <c r="G117" t="s">
        <v>168</v>
      </c>
      <c r="H117" cm="1">
        <f t="array" ref="H117">_xlfn.IFS(G117="Regular Customer",1, G117="High-Value Customer",2)</f>
        <v>1</v>
      </c>
      <c r="I117">
        <v>1650</v>
      </c>
      <c r="J117">
        <v>0.10093542846183312</v>
      </c>
    </row>
    <row r="118" spans="1:10" x14ac:dyDescent="0.3">
      <c r="A118" t="s">
        <v>27</v>
      </c>
      <c r="B118" t="s">
        <v>155</v>
      </c>
      <c r="C118">
        <v>3</v>
      </c>
      <c r="D118">
        <v>1</v>
      </c>
      <c r="E118" t="s">
        <v>109</v>
      </c>
      <c r="F118" t="s">
        <v>120</v>
      </c>
      <c r="G118" t="s">
        <v>168</v>
      </c>
      <c r="H118" cm="1">
        <f t="array" ref="H118">_xlfn.IFS(G118="Regular Customer",1, G118="High-Value Customer",2)</f>
        <v>1</v>
      </c>
      <c r="I118">
        <v>1910.8</v>
      </c>
      <c r="J118">
        <v>0.10127570746436609</v>
      </c>
    </row>
    <row r="119" spans="1:10" x14ac:dyDescent="0.3">
      <c r="A119" t="s">
        <v>24</v>
      </c>
      <c r="B119" t="s">
        <v>173</v>
      </c>
      <c r="C119">
        <v>1</v>
      </c>
      <c r="D119">
        <v>1</v>
      </c>
      <c r="E119" t="s">
        <v>113</v>
      </c>
      <c r="F119" t="s">
        <v>114</v>
      </c>
      <c r="G119" t="s">
        <v>168</v>
      </c>
      <c r="H119" cm="1">
        <f t="array" ref="H119">_xlfn.IFS(G119="Regular Customer",1, G119="High-Value Customer",2)</f>
        <v>1</v>
      </c>
      <c r="I119">
        <v>562.5</v>
      </c>
      <c r="J119">
        <v>0.1018534151858641</v>
      </c>
    </row>
    <row r="120" spans="1:10" x14ac:dyDescent="0.3">
      <c r="A120" t="s">
        <v>28</v>
      </c>
      <c r="B120" t="s">
        <v>143</v>
      </c>
      <c r="C120">
        <v>2</v>
      </c>
      <c r="D120">
        <v>1</v>
      </c>
      <c r="E120" t="s">
        <v>109</v>
      </c>
      <c r="F120" t="s">
        <v>139</v>
      </c>
      <c r="G120" t="s">
        <v>168</v>
      </c>
      <c r="H120" cm="1">
        <f t="array" ref="H120">_xlfn.IFS(G120="Regular Customer",1, G120="High-Value Customer",2)</f>
        <v>1</v>
      </c>
      <c r="I120">
        <v>3934</v>
      </c>
      <c r="J120">
        <v>0.1028490803145975</v>
      </c>
    </row>
    <row r="121" spans="1:10" x14ac:dyDescent="0.3">
      <c r="A121" t="s">
        <v>60</v>
      </c>
      <c r="B121" t="s">
        <v>152</v>
      </c>
      <c r="C121">
        <v>2</v>
      </c>
      <c r="D121">
        <v>1</v>
      </c>
      <c r="E121" t="s">
        <v>130</v>
      </c>
      <c r="F121" t="s">
        <v>114</v>
      </c>
      <c r="G121" t="s">
        <v>168</v>
      </c>
      <c r="H121" cm="1">
        <f t="array" ref="H121">_xlfn.IFS(G121="Regular Customer",1, G121="High-Value Customer",2)</f>
        <v>1</v>
      </c>
      <c r="I121">
        <v>1912.8</v>
      </c>
      <c r="J121">
        <v>0.10335651277343205</v>
      </c>
    </row>
    <row r="122" spans="1:10" x14ac:dyDescent="0.3">
      <c r="A122" t="s">
        <v>17</v>
      </c>
      <c r="B122" t="s">
        <v>128</v>
      </c>
      <c r="C122">
        <v>1</v>
      </c>
      <c r="D122">
        <v>1</v>
      </c>
      <c r="E122" t="s">
        <v>130</v>
      </c>
      <c r="F122" t="s">
        <v>127</v>
      </c>
      <c r="G122" t="s">
        <v>168</v>
      </c>
      <c r="H122" cm="1">
        <f t="array" ref="H122">_xlfn.IFS(G122="Regular Customer",1, G122="High-Value Customer",2)</f>
        <v>1</v>
      </c>
      <c r="I122">
        <v>778</v>
      </c>
      <c r="J122">
        <v>0.10477932517887878</v>
      </c>
    </row>
    <row r="123" spans="1:10" x14ac:dyDescent="0.3">
      <c r="A123" t="s">
        <v>22</v>
      </c>
      <c r="B123" t="s">
        <v>147</v>
      </c>
      <c r="C123">
        <v>1</v>
      </c>
      <c r="D123">
        <v>1</v>
      </c>
      <c r="E123" t="s">
        <v>130</v>
      </c>
      <c r="F123" t="s">
        <v>134</v>
      </c>
      <c r="G123" t="s">
        <v>168</v>
      </c>
      <c r="H123" cm="1">
        <f t="array" ref="H123">_xlfn.IFS(G123="Regular Customer",1, G123="High-Value Customer",2)</f>
        <v>1</v>
      </c>
      <c r="I123">
        <v>448</v>
      </c>
      <c r="J123">
        <v>0.10521790367392148</v>
      </c>
    </row>
    <row r="124" spans="1:10" x14ac:dyDescent="0.3">
      <c r="A124" t="s">
        <v>6</v>
      </c>
      <c r="B124" t="s">
        <v>112</v>
      </c>
      <c r="C124">
        <v>12</v>
      </c>
      <c r="D124">
        <v>1</v>
      </c>
      <c r="E124" t="s">
        <v>109</v>
      </c>
      <c r="F124" t="s">
        <v>131</v>
      </c>
      <c r="G124" t="s">
        <v>111</v>
      </c>
      <c r="H124" cm="1">
        <f t="array" ref="H124">_xlfn.IFS(G124="Regular Customer",1, G124="High-Value Customer",2)</f>
        <v>2</v>
      </c>
      <c r="I124">
        <v>37302.5</v>
      </c>
      <c r="J124">
        <v>0.10549154073368239</v>
      </c>
    </row>
    <row r="125" spans="1:10" x14ac:dyDescent="0.3">
      <c r="A125" t="s">
        <v>75</v>
      </c>
      <c r="B125" t="s">
        <v>190</v>
      </c>
      <c r="C125">
        <v>2</v>
      </c>
      <c r="D125">
        <v>1</v>
      </c>
      <c r="E125" t="s">
        <v>113</v>
      </c>
      <c r="F125" t="s">
        <v>114</v>
      </c>
      <c r="G125" t="s">
        <v>168</v>
      </c>
      <c r="H125" cm="1">
        <f t="array" ref="H125">_xlfn.IFS(G125="Regular Customer",1, G125="High-Value Customer",2)</f>
        <v>1</v>
      </c>
      <c r="I125">
        <v>2840</v>
      </c>
      <c r="J125">
        <v>0.10724619223816334</v>
      </c>
    </row>
    <row r="126" spans="1:10" x14ac:dyDescent="0.3">
      <c r="A126" t="s">
        <v>45</v>
      </c>
      <c r="B126" t="s">
        <v>172</v>
      </c>
      <c r="C126">
        <v>1</v>
      </c>
      <c r="D126">
        <v>1</v>
      </c>
      <c r="E126" t="s">
        <v>113</v>
      </c>
      <c r="F126" t="s">
        <v>134</v>
      </c>
      <c r="G126" t="s">
        <v>168</v>
      </c>
      <c r="H126" cm="1">
        <f t="array" ref="H126">_xlfn.IFS(G126="Regular Customer",1, G126="High-Value Customer",2)</f>
        <v>1</v>
      </c>
      <c r="I126">
        <v>450</v>
      </c>
      <c r="J126">
        <v>0.10896962081830741</v>
      </c>
    </row>
    <row r="127" spans="1:10" x14ac:dyDescent="0.3">
      <c r="A127" t="s">
        <v>39</v>
      </c>
      <c r="B127" t="s">
        <v>167</v>
      </c>
      <c r="C127">
        <v>1</v>
      </c>
      <c r="D127">
        <v>1</v>
      </c>
      <c r="E127" t="s">
        <v>109</v>
      </c>
      <c r="F127" t="s">
        <v>139</v>
      </c>
      <c r="G127" t="s">
        <v>168</v>
      </c>
      <c r="H127" cm="1">
        <f t="array" ref="H127">_xlfn.IFS(G127="Regular Customer",1, G127="High-Value Customer",2)</f>
        <v>1</v>
      </c>
      <c r="I127">
        <v>3136</v>
      </c>
      <c r="J127">
        <v>0.10901298328871534</v>
      </c>
    </row>
    <row r="128" spans="1:10" x14ac:dyDescent="0.3">
      <c r="A128" t="s">
        <v>64</v>
      </c>
      <c r="B128" t="s">
        <v>189</v>
      </c>
      <c r="C128">
        <v>1</v>
      </c>
      <c r="D128">
        <v>1</v>
      </c>
      <c r="E128" t="s">
        <v>109</v>
      </c>
      <c r="F128" t="s">
        <v>114</v>
      </c>
      <c r="G128" t="s">
        <v>168</v>
      </c>
      <c r="H128" cm="1">
        <f t="array" ref="H128">_xlfn.IFS(G128="Regular Customer",1, G128="High-Value Customer",2)</f>
        <v>1</v>
      </c>
      <c r="I128">
        <v>3060</v>
      </c>
      <c r="J128">
        <v>0.11047999977525846</v>
      </c>
    </row>
    <row r="129" spans="1:10" x14ac:dyDescent="0.3">
      <c r="A129" t="s">
        <v>6</v>
      </c>
      <c r="B129" t="s">
        <v>112</v>
      </c>
      <c r="C129">
        <v>2</v>
      </c>
      <c r="D129">
        <v>1</v>
      </c>
      <c r="E129" t="s">
        <v>119</v>
      </c>
      <c r="F129" t="s">
        <v>127</v>
      </c>
      <c r="G129" t="s">
        <v>111</v>
      </c>
      <c r="H129" cm="1">
        <f t="array" ref="H129">_xlfn.IFS(G129="Regular Customer",1, G129="High-Value Customer",2)</f>
        <v>2</v>
      </c>
      <c r="I129">
        <v>25856</v>
      </c>
      <c r="J129">
        <v>0.11058895602822583</v>
      </c>
    </row>
    <row r="130" spans="1:10" x14ac:dyDescent="0.3">
      <c r="A130" t="s">
        <v>27</v>
      </c>
      <c r="B130" t="s">
        <v>155</v>
      </c>
      <c r="C130">
        <v>3</v>
      </c>
      <c r="D130">
        <v>1</v>
      </c>
      <c r="E130" t="s">
        <v>109</v>
      </c>
      <c r="F130" t="s">
        <v>127</v>
      </c>
      <c r="G130" t="s">
        <v>168</v>
      </c>
      <c r="H130" cm="1">
        <f t="array" ref="H130">_xlfn.IFS(G130="Regular Customer",1, G130="High-Value Customer",2)</f>
        <v>1</v>
      </c>
      <c r="I130">
        <v>3735.3</v>
      </c>
      <c r="J130">
        <v>0.11194933519019379</v>
      </c>
    </row>
    <row r="131" spans="1:10" x14ac:dyDescent="0.3">
      <c r="A131" t="s">
        <v>20</v>
      </c>
      <c r="B131" t="s">
        <v>138</v>
      </c>
      <c r="C131">
        <v>1</v>
      </c>
      <c r="D131">
        <v>1</v>
      </c>
      <c r="E131" t="s">
        <v>130</v>
      </c>
      <c r="F131" t="s">
        <v>127</v>
      </c>
      <c r="G131" t="s">
        <v>168</v>
      </c>
      <c r="H131" cm="1">
        <f t="array" ref="H131">_xlfn.IFS(G131="Regular Customer",1, G131="High-Value Customer",2)</f>
        <v>1</v>
      </c>
      <c r="I131">
        <v>800</v>
      </c>
      <c r="J131">
        <v>0.11205452378614689</v>
      </c>
    </row>
    <row r="132" spans="1:10" x14ac:dyDescent="0.3">
      <c r="A132" t="s">
        <v>39</v>
      </c>
      <c r="B132" t="s">
        <v>167</v>
      </c>
      <c r="C132">
        <v>2</v>
      </c>
      <c r="D132">
        <v>1</v>
      </c>
      <c r="E132" t="s">
        <v>109</v>
      </c>
      <c r="F132" t="s">
        <v>114</v>
      </c>
      <c r="G132" t="s">
        <v>168</v>
      </c>
      <c r="H132" cm="1">
        <f t="array" ref="H132">_xlfn.IFS(G132="Regular Customer",1, G132="High-Value Customer",2)</f>
        <v>1</v>
      </c>
      <c r="I132">
        <v>3660</v>
      </c>
      <c r="J132">
        <v>0.11207095382577315</v>
      </c>
    </row>
    <row r="133" spans="1:10" x14ac:dyDescent="0.3">
      <c r="A133" t="s">
        <v>66</v>
      </c>
      <c r="B133" t="s">
        <v>205</v>
      </c>
      <c r="C133">
        <v>2</v>
      </c>
      <c r="D133">
        <v>1</v>
      </c>
      <c r="E133" t="s">
        <v>109</v>
      </c>
      <c r="F133" t="s">
        <v>120</v>
      </c>
      <c r="G133" t="s">
        <v>168</v>
      </c>
      <c r="H133" cm="1">
        <f t="array" ref="H133">_xlfn.IFS(G133="Regular Customer",1, G133="High-Value Customer",2)</f>
        <v>1</v>
      </c>
      <c r="I133">
        <v>535.6</v>
      </c>
      <c r="J133">
        <v>0.11216894467250005</v>
      </c>
    </row>
    <row r="134" spans="1:10" x14ac:dyDescent="0.3">
      <c r="A134" t="s">
        <v>17</v>
      </c>
      <c r="B134" t="s">
        <v>128</v>
      </c>
      <c r="C134">
        <v>1</v>
      </c>
      <c r="D134">
        <v>1</v>
      </c>
      <c r="E134" t="s">
        <v>109</v>
      </c>
      <c r="F134" t="s">
        <v>127</v>
      </c>
      <c r="G134" t="s">
        <v>168</v>
      </c>
      <c r="H134" cm="1">
        <f t="array" ref="H134">_xlfn.IFS(G134="Regular Customer",1, G134="High-Value Customer",2)</f>
        <v>1</v>
      </c>
      <c r="I134">
        <v>468</v>
      </c>
      <c r="J134">
        <v>0.11275022307469107</v>
      </c>
    </row>
    <row r="135" spans="1:10" x14ac:dyDescent="0.3">
      <c r="A135" t="s">
        <v>89</v>
      </c>
      <c r="B135" t="s">
        <v>209</v>
      </c>
      <c r="C135">
        <v>1</v>
      </c>
      <c r="D135">
        <v>1</v>
      </c>
      <c r="E135" t="s">
        <v>109</v>
      </c>
      <c r="F135" t="s">
        <v>139</v>
      </c>
      <c r="G135" t="s">
        <v>168</v>
      </c>
      <c r="H135" cm="1">
        <f t="array" ref="H135">_xlfn.IFS(G135="Regular Customer",1, G135="High-Value Customer",2)</f>
        <v>1</v>
      </c>
      <c r="I135">
        <v>245</v>
      </c>
      <c r="J135">
        <v>0.11304129762182891</v>
      </c>
    </row>
    <row r="136" spans="1:10" x14ac:dyDescent="0.3">
      <c r="A136" t="s">
        <v>74</v>
      </c>
      <c r="B136" t="s">
        <v>177</v>
      </c>
      <c r="C136">
        <v>1</v>
      </c>
      <c r="D136">
        <v>1</v>
      </c>
      <c r="E136" t="s">
        <v>109</v>
      </c>
      <c r="F136" t="s">
        <v>117</v>
      </c>
      <c r="G136" t="s">
        <v>168</v>
      </c>
      <c r="H136" cm="1">
        <f t="array" ref="H136">_xlfn.IFS(G136="Regular Customer",1, G136="High-Value Customer",2)</f>
        <v>1</v>
      </c>
      <c r="I136">
        <v>89.4</v>
      </c>
      <c r="J136">
        <v>0.11425562597349148</v>
      </c>
    </row>
    <row r="137" spans="1:10" x14ac:dyDescent="0.3">
      <c r="A137" t="s">
        <v>36</v>
      </c>
      <c r="B137" t="s">
        <v>140</v>
      </c>
      <c r="C137">
        <v>2</v>
      </c>
      <c r="D137">
        <v>1</v>
      </c>
      <c r="E137" t="s">
        <v>119</v>
      </c>
      <c r="F137" t="s">
        <v>120</v>
      </c>
      <c r="G137" t="s">
        <v>168</v>
      </c>
      <c r="H137" cm="1">
        <f t="array" ref="H137">_xlfn.IFS(G137="Regular Customer",1, G137="High-Value Customer",2)</f>
        <v>1</v>
      </c>
      <c r="I137">
        <v>3760</v>
      </c>
      <c r="J137">
        <v>0.11513740721953569</v>
      </c>
    </row>
    <row r="138" spans="1:10" x14ac:dyDescent="0.3">
      <c r="A138" t="s">
        <v>21</v>
      </c>
      <c r="B138" t="s">
        <v>132</v>
      </c>
      <c r="C138">
        <v>2</v>
      </c>
      <c r="D138">
        <v>1</v>
      </c>
      <c r="E138" t="s">
        <v>119</v>
      </c>
      <c r="F138" t="s">
        <v>127</v>
      </c>
      <c r="G138" t="s">
        <v>111</v>
      </c>
      <c r="H138" cm="1">
        <f t="array" ref="H138">_xlfn.IFS(G138="Regular Customer",1, G138="High-Value Customer",2)</f>
        <v>2</v>
      </c>
      <c r="I138">
        <v>11830</v>
      </c>
      <c r="J138">
        <v>0.11550918750681849</v>
      </c>
    </row>
    <row r="139" spans="1:10" x14ac:dyDescent="0.3">
      <c r="A139" t="s">
        <v>8</v>
      </c>
      <c r="B139" t="s">
        <v>108</v>
      </c>
      <c r="C139">
        <v>4</v>
      </c>
      <c r="D139">
        <v>1</v>
      </c>
      <c r="E139" t="s">
        <v>130</v>
      </c>
      <c r="F139" t="s">
        <v>110</v>
      </c>
      <c r="G139" t="s">
        <v>111</v>
      </c>
      <c r="H139" cm="1">
        <f t="array" ref="H139">_xlfn.IFS(G139="Regular Customer",1, G139="High-Value Customer",2)</f>
        <v>2</v>
      </c>
      <c r="I139">
        <v>38772.800000000003</v>
      </c>
      <c r="J139">
        <v>0.11628021490493823</v>
      </c>
    </row>
    <row r="140" spans="1:10" x14ac:dyDescent="0.3">
      <c r="A140" t="s">
        <v>81</v>
      </c>
      <c r="B140" t="s">
        <v>202</v>
      </c>
      <c r="C140">
        <v>1</v>
      </c>
      <c r="D140">
        <v>1</v>
      </c>
      <c r="E140" t="s">
        <v>109</v>
      </c>
      <c r="F140" t="s">
        <v>139</v>
      </c>
      <c r="G140" t="s">
        <v>168</v>
      </c>
      <c r="H140" cm="1">
        <f t="array" ref="H140">_xlfn.IFS(G140="Regular Customer",1, G140="High-Value Customer",2)</f>
        <v>1</v>
      </c>
      <c r="I140">
        <v>598.5</v>
      </c>
      <c r="J140">
        <v>0.11646028349842863</v>
      </c>
    </row>
    <row r="141" spans="1:10" x14ac:dyDescent="0.3">
      <c r="A141" t="s">
        <v>72</v>
      </c>
      <c r="B141" t="s">
        <v>195</v>
      </c>
      <c r="C141">
        <v>1</v>
      </c>
      <c r="D141">
        <v>1</v>
      </c>
      <c r="E141" t="s">
        <v>130</v>
      </c>
      <c r="F141" t="s">
        <v>131</v>
      </c>
      <c r="G141" t="s">
        <v>168</v>
      </c>
      <c r="H141" cm="1">
        <f t="array" ref="H141">_xlfn.IFS(G141="Regular Customer",1, G141="High-Value Customer",2)</f>
        <v>1</v>
      </c>
      <c r="I141">
        <v>2120</v>
      </c>
      <c r="J141">
        <v>0.11672822356544121</v>
      </c>
    </row>
    <row r="142" spans="1:10" x14ac:dyDescent="0.3">
      <c r="A142" t="s">
        <v>29</v>
      </c>
      <c r="B142" t="s">
        <v>149</v>
      </c>
      <c r="C142">
        <v>2</v>
      </c>
      <c r="D142">
        <v>1</v>
      </c>
      <c r="E142" t="s">
        <v>109</v>
      </c>
      <c r="F142" t="s">
        <v>114</v>
      </c>
      <c r="G142" t="s">
        <v>168</v>
      </c>
      <c r="H142" cm="1">
        <f t="array" ref="H142">_xlfn.IFS(G142="Regular Customer",1, G142="High-Value Customer",2)</f>
        <v>1</v>
      </c>
      <c r="I142">
        <v>984</v>
      </c>
      <c r="J142">
        <v>0.11675060751097022</v>
      </c>
    </row>
    <row r="143" spans="1:10" x14ac:dyDescent="0.3">
      <c r="A143" t="s">
        <v>73</v>
      </c>
      <c r="B143" t="s">
        <v>196</v>
      </c>
      <c r="C143">
        <v>1</v>
      </c>
      <c r="D143">
        <v>1</v>
      </c>
      <c r="E143" t="s">
        <v>119</v>
      </c>
      <c r="F143" t="s">
        <v>120</v>
      </c>
      <c r="G143" t="s">
        <v>168</v>
      </c>
      <c r="H143" cm="1">
        <f t="array" ref="H143">_xlfn.IFS(G143="Regular Customer",1, G143="High-Value Customer",2)</f>
        <v>1</v>
      </c>
      <c r="I143">
        <v>300</v>
      </c>
      <c r="J143">
        <v>0.11757203667378835</v>
      </c>
    </row>
    <row r="144" spans="1:10" x14ac:dyDescent="0.3">
      <c r="A144" t="s">
        <v>10</v>
      </c>
      <c r="B144" t="s">
        <v>123</v>
      </c>
      <c r="C144">
        <v>3</v>
      </c>
      <c r="D144">
        <v>1</v>
      </c>
      <c r="E144" t="s">
        <v>109</v>
      </c>
      <c r="F144" t="s">
        <v>114</v>
      </c>
      <c r="G144" t="s">
        <v>168</v>
      </c>
      <c r="H144" cm="1">
        <f t="array" ref="H144">_xlfn.IFS(G144="Regular Customer",1, G144="High-Value Customer",2)</f>
        <v>1</v>
      </c>
      <c r="I144">
        <v>6677.4</v>
      </c>
      <c r="J144">
        <v>0.11873549946722461</v>
      </c>
    </row>
    <row r="145" spans="1:10" x14ac:dyDescent="0.3">
      <c r="A145" t="s">
        <v>81</v>
      </c>
      <c r="B145" t="s">
        <v>202</v>
      </c>
      <c r="C145">
        <v>1</v>
      </c>
      <c r="D145">
        <v>1</v>
      </c>
      <c r="E145" t="s">
        <v>119</v>
      </c>
      <c r="F145" t="s">
        <v>110</v>
      </c>
      <c r="G145" t="s">
        <v>168</v>
      </c>
      <c r="H145" cm="1">
        <f t="array" ref="H145">_xlfn.IFS(G145="Regular Customer",1, G145="High-Value Customer",2)</f>
        <v>1</v>
      </c>
      <c r="I145">
        <v>2345</v>
      </c>
      <c r="J145">
        <v>0.11897843818780085</v>
      </c>
    </row>
    <row r="146" spans="1:10" x14ac:dyDescent="0.3">
      <c r="A146" t="s">
        <v>44</v>
      </c>
      <c r="B146" t="s">
        <v>116</v>
      </c>
      <c r="C146">
        <v>2</v>
      </c>
      <c r="D146">
        <v>1</v>
      </c>
      <c r="E146" t="s">
        <v>109</v>
      </c>
      <c r="F146" t="s">
        <v>114</v>
      </c>
      <c r="G146" t="s">
        <v>111</v>
      </c>
      <c r="H146" cm="1">
        <f t="array" ref="H146">_xlfn.IFS(G146="Regular Customer",1, G146="High-Value Customer",2)</f>
        <v>2</v>
      </c>
      <c r="I146">
        <v>14560</v>
      </c>
      <c r="J146">
        <v>0.12097494229609196</v>
      </c>
    </row>
    <row r="147" spans="1:10" x14ac:dyDescent="0.3">
      <c r="A147" t="s">
        <v>80</v>
      </c>
      <c r="B147" t="s">
        <v>207</v>
      </c>
      <c r="C147">
        <v>1</v>
      </c>
      <c r="D147">
        <v>1</v>
      </c>
      <c r="E147" t="s">
        <v>130</v>
      </c>
      <c r="F147" t="s">
        <v>139</v>
      </c>
      <c r="G147" t="s">
        <v>168</v>
      </c>
      <c r="H147" cm="1">
        <f t="array" ref="H147">_xlfn.IFS(G147="Regular Customer",1, G147="High-Value Customer",2)</f>
        <v>1</v>
      </c>
      <c r="I147">
        <v>168</v>
      </c>
      <c r="J147">
        <v>0.12112386629564176</v>
      </c>
    </row>
    <row r="148" spans="1:10" x14ac:dyDescent="0.3">
      <c r="A148" t="s">
        <v>92</v>
      </c>
      <c r="B148" t="s">
        <v>179</v>
      </c>
      <c r="C148">
        <v>1</v>
      </c>
      <c r="D148">
        <v>1</v>
      </c>
      <c r="E148" t="s">
        <v>113</v>
      </c>
      <c r="F148" t="s">
        <v>117</v>
      </c>
      <c r="G148" t="s">
        <v>168</v>
      </c>
      <c r="H148" cm="1">
        <f t="array" ref="H148">_xlfn.IFS(G148="Regular Customer",1, G148="High-Value Customer",2)</f>
        <v>1</v>
      </c>
      <c r="I148">
        <v>2910</v>
      </c>
      <c r="J148">
        <v>0.12287214998601825</v>
      </c>
    </row>
    <row r="149" spans="1:10" x14ac:dyDescent="0.3">
      <c r="A149" t="s">
        <v>31</v>
      </c>
      <c r="B149" t="s">
        <v>137</v>
      </c>
      <c r="C149">
        <v>2</v>
      </c>
      <c r="D149">
        <v>1</v>
      </c>
      <c r="E149" t="s">
        <v>109</v>
      </c>
      <c r="F149" t="s">
        <v>117</v>
      </c>
      <c r="G149" t="s">
        <v>168</v>
      </c>
      <c r="H149" cm="1">
        <f t="array" ref="H149">_xlfn.IFS(G149="Regular Customer",1, G149="High-Value Customer",2)</f>
        <v>1</v>
      </c>
      <c r="I149">
        <v>2692.8</v>
      </c>
      <c r="J149">
        <v>0.12313085646936606</v>
      </c>
    </row>
    <row r="150" spans="1:10" x14ac:dyDescent="0.3">
      <c r="A150" t="s">
        <v>44</v>
      </c>
      <c r="B150" t="s">
        <v>116</v>
      </c>
      <c r="C150">
        <v>1</v>
      </c>
      <c r="D150">
        <v>1</v>
      </c>
      <c r="E150" t="s">
        <v>109</v>
      </c>
      <c r="F150" t="s">
        <v>134</v>
      </c>
      <c r="G150" t="s">
        <v>168</v>
      </c>
      <c r="H150" cm="1">
        <f t="array" ref="H150">_xlfn.IFS(G150="Regular Customer",1, G150="High-Value Customer",2)</f>
        <v>1</v>
      </c>
      <c r="I150">
        <v>1953</v>
      </c>
      <c r="J150">
        <v>0.12349195991246997</v>
      </c>
    </row>
    <row r="151" spans="1:10" x14ac:dyDescent="0.3">
      <c r="A151" t="s">
        <v>63</v>
      </c>
      <c r="B151" t="s">
        <v>165</v>
      </c>
      <c r="C151">
        <v>1</v>
      </c>
      <c r="D151">
        <v>1</v>
      </c>
      <c r="E151" t="s">
        <v>130</v>
      </c>
      <c r="F151" t="s">
        <v>110</v>
      </c>
      <c r="G151" t="s">
        <v>111</v>
      </c>
      <c r="H151" cm="1">
        <f t="array" ref="H151">_xlfn.IFS(G151="Regular Customer",1, G151="High-Value Customer",2)</f>
        <v>2</v>
      </c>
      <c r="I151">
        <v>10664</v>
      </c>
      <c r="J151">
        <v>0.12379248495086936</v>
      </c>
    </row>
    <row r="152" spans="1:10" x14ac:dyDescent="0.3">
      <c r="A152" t="s">
        <v>35</v>
      </c>
      <c r="B152" t="s">
        <v>153</v>
      </c>
      <c r="C152">
        <v>3</v>
      </c>
      <c r="D152">
        <v>1</v>
      </c>
      <c r="E152" t="s">
        <v>109</v>
      </c>
      <c r="F152" t="s">
        <v>117</v>
      </c>
      <c r="G152" t="s">
        <v>168</v>
      </c>
      <c r="H152" cm="1">
        <f t="array" ref="H152">_xlfn.IFS(G152="Regular Customer",1, G152="High-Value Customer",2)</f>
        <v>1</v>
      </c>
      <c r="I152">
        <v>6621</v>
      </c>
      <c r="J152">
        <v>0.123874085944775</v>
      </c>
    </row>
    <row r="153" spans="1:10" x14ac:dyDescent="0.3">
      <c r="A153" t="s">
        <v>69</v>
      </c>
      <c r="B153" t="s">
        <v>191</v>
      </c>
      <c r="C153">
        <v>2</v>
      </c>
      <c r="D153">
        <v>1</v>
      </c>
      <c r="E153" t="s">
        <v>109</v>
      </c>
      <c r="F153" t="s">
        <v>110</v>
      </c>
      <c r="G153" t="s">
        <v>168</v>
      </c>
      <c r="H153" cm="1">
        <f t="array" ref="H153">_xlfn.IFS(G153="Regular Customer",1, G153="High-Value Customer",2)</f>
        <v>1</v>
      </c>
      <c r="I153">
        <v>1500</v>
      </c>
      <c r="J153">
        <v>0.12458257171640252</v>
      </c>
    </row>
    <row r="154" spans="1:10" x14ac:dyDescent="0.3">
      <c r="A154" t="s">
        <v>45</v>
      </c>
      <c r="B154" t="s">
        <v>172</v>
      </c>
      <c r="C154">
        <v>1</v>
      </c>
      <c r="D154">
        <v>1</v>
      </c>
      <c r="E154" t="s">
        <v>109</v>
      </c>
      <c r="F154" t="s">
        <v>110</v>
      </c>
      <c r="G154" t="s">
        <v>168</v>
      </c>
      <c r="H154" cm="1">
        <f t="array" ref="H154">_xlfn.IFS(G154="Regular Customer",1, G154="High-Value Customer",2)</f>
        <v>1</v>
      </c>
      <c r="I154">
        <v>2520</v>
      </c>
      <c r="J154">
        <v>0.12608406801981209</v>
      </c>
    </row>
    <row r="155" spans="1:10" x14ac:dyDescent="0.3">
      <c r="A155" t="s">
        <v>73</v>
      </c>
      <c r="B155" t="s">
        <v>196</v>
      </c>
      <c r="C155">
        <v>2</v>
      </c>
      <c r="D155">
        <v>1</v>
      </c>
      <c r="E155" t="s">
        <v>119</v>
      </c>
      <c r="F155" t="s">
        <v>110</v>
      </c>
      <c r="G155" t="s">
        <v>168</v>
      </c>
      <c r="H155" cm="1">
        <f t="array" ref="H155">_xlfn.IFS(G155="Regular Customer",1, G155="High-Value Customer",2)</f>
        <v>1</v>
      </c>
      <c r="I155">
        <v>1336</v>
      </c>
      <c r="J155">
        <v>0.12652138145503655</v>
      </c>
    </row>
    <row r="156" spans="1:10" x14ac:dyDescent="0.3">
      <c r="A156" t="s">
        <v>67</v>
      </c>
      <c r="B156" t="s">
        <v>161</v>
      </c>
      <c r="C156">
        <v>1</v>
      </c>
      <c r="D156">
        <v>1</v>
      </c>
      <c r="E156" t="s">
        <v>109</v>
      </c>
      <c r="F156" t="s">
        <v>131</v>
      </c>
      <c r="G156" t="s">
        <v>168</v>
      </c>
      <c r="H156" cm="1">
        <f t="array" ref="H156">_xlfn.IFS(G156="Regular Customer",1, G156="High-Value Customer",2)</f>
        <v>1</v>
      </c>
      <c r="I156">
        <v>360</v>
      </c>
      <c r="J156">
        <v>0.12699517298859175</v>
      </c>
    </row>
    <row r="157" spans="1:10" x14ac:dyDescent="0.3">
      <c r="A157" t="s">
        <v>15</v>
      </c>
      <c r="B157" t="s">
        <v>144</v>
      </c>
      <c r="C157">
        <v>1</v>
      </c>
      <c r="D157">
        <v>1</v>
      </c>
      <c r="E157" t="s">
        <v>119</v>
      </c>
      <c r="F157" t="s">
        <v>139</v>
      </c>
      <c r="G157" t="s">
        <v>168</v>
      </c>
      <c r="H157" cm="1">
        <f t="array" ref="H157">_xlfn.IFS(G157="Regular Customer",1, G157="High-Value Customer",2)</f>
        <v>1</v>
      </c>
      <c r="I157">
        <v>1248</v>
      </c>
      <c r="J157">
        <v>0.12773573921161285</v>
      </c>
    </row>
    <row r="158" spans="1:10" x14ac:dyDescent="0.3">
      <c r="A158" t="s">
        <v>10</v>
      </c>
      <c r="B158" t="s">
        <v>123</v>
      </c>
      <c r="C158">
        <v>1</v>
      </c>
      <c r="D158">
        <v>1</v>
      </c>
      <c r="E158" t="s">
        <v>109</v>
      </c>
      <c r="F158" t="s">
        <v>139</v>
      </c>
      <c r="G158" t="s">
        <v>168</v>
      </c>
      <c r="H158" cm="1">
        <f t="array" ref="H158">_xlfn.IFS(G158="Regular Customer",1, G158="High-Value Customer",2)</f>
        <v>1</v>
      </c>
      <c r="I158">
        <v>3675</v>
      </c>
      <c r="J158">
        <v>0.12842922491166431</v>
      </c>
    </row>
    <row r="159" spans="1:10" x14ac:dyDescent="0.3">
      <c r="A159" t="s">
        <v>35</v>
      </c>
      <c r="B159" t="s">
        <v>153</v>
      </c>
      <c r="C159">
        <v>1</v>
      </c>
      <c r="D159">
        <v>1</v>
      </c>
      <c r="E159" t="s">
        <v>119</v>
      </c>
      <c r="F159" t="s">
        <v>114</v>
      </c>
      <c r="G159" t="s">
        <v>168</v>
      </c>
      <c r="H159" cm="1">
        <f t="array" ref="H159">_xlfn.IFS(G159="Regular Customer",1, G159="High-Value Customer",2)</f>
        <v>1</v>
      </c>
      <c r="I159">
        <v>403.2</v>
      </c>
      <c r="J159">
        <v>0.12876557083092777</v>
      </c>
    </row>
    <row r="160" spans="1:10" x14ac:dyDescent="0.3">
      <c r="A160" t="s">
        <v>21</v>
      </c>
      <c r="B160" t="s">
        <v>132</v>
      </c>
      <c r="C160">
        <v>1</v>
      </c>
      <c r="D160">
        <v>1</v>
      </c>
      <c r="E160" t="s">
        <v>109</v>
      </c>
      <c r="F160" t="s">
        <v>134</v>
      </c>
      <c r="G160" t="s">
        <v>168</v>
      </c>
      <c r="H160" cm="1">
        <f t="array" ref="H160">_xlfn.IFS(G160="Regular Customer",1, G160="High-Value Customer",2)</f>
        <v>1</v>
      </c>
      <c r="I160">
        <v>334.8</v>
      </c>
      <c r="J160">
        <v>0.13061690265867487</v>
      </c>
    </row>
    <row r="161" spans="1:10" x14ac:dyDescent="0.3">
      <c r="A161" t="s">
        <v>7</v>
      </c>
      <c r="B161" t="s">
        <v>122</v>
      </c>
      <c r="C161">
        <v>1</v>
      </c>
      <c r="D161">
        <v>1</v>
      </c>
      <c r="E161" t="s">
        <v>130</v>
      </c>
      <c r="F161" t="s">
        <v>117</v>
      </c>
      <c r="G161" t="s">
        <v>168</v>
      </c>
      <c r="H161" cm="1">
        <f t="array" ref="H161">_xlfn.IFS(G161="Regular Customer",1, G161="High-Value Customer",2)</f>
        <v>1</v>
      </c>
      <c r="I161">
        <v>1888</v>
      </c>
      <c r="J161">
        <v>0.13110995026271266</v>
      </c>
    </row>
    <row r="162" spans="1:10" x14ac:dyDescent="0.3">
      <c r="A162" t="s">
        <v>9</v>
      </c>
      <c r="B162" t="s">
        <v>125</v>
      </c>
      <c r="C162">
        <v>4</v>
      </c>
      <c r="D162">
        <v>1</v>
      </c>
      <c r="E162" t="s">
        <v>113</v>
      </c>
      <c r="F162" t="s">
        <v>110</v>
      </c>
      <c r="G162" t="s">
        <v>168</v>
      </c>
      <c r="H162" cm="1">
        <f t="array" ref="H162">_xlfn.IFS(G162="Regular Customer",1, G162="High-Value Customer",2)</f>
        <v>1</v>
      </c>
      <c r="I162">
        <v>7794</v>
      </c>
      <c r="J162">
        <v>0.13127397361005799</v>
      </c>
    </row>
    <row r="163" spans="1:10" x14ac:dyDescent="0.3">
      <c r="A163" t="s">
        <v>25</v>
      </c>
      <c r="B163" t="s">
        <v>166</v>
      </c>
      <c r="C163">
        <v>1</v>
      </c>
      <c r="D163">
        <v>1</v>
      </c>
      <c r="E163" t="s">
        <v>109</v>
      </c>
      <c r="F163" t="s">
        <v>131</v>
      </c>
      <c r="G163" t="s">
        <v>168</v>
      </c>
      <c r="H163" cm="1">
        <f t="array" ref="H163">_xlfn.IFS(G163="Regular Customer",1, G163="High-Value Customer",2)</f>
        <v>1</v>
      </c>
      <c r="I163">
        <v>931.5</v>
      </c>
      <c r="J163">
        <v>0.13127477473498728</v>
      </c>
    </row>
    <row r="164" spans="1:10" x14ac:dyDescent="0.3">
      <c r="A164" t="s">
        <v>39</v>
      </c>
      <c r="B164" t="s">
        <v>167</v>
      </c>
      <c r="C164">
        <v>1</v>
      </c>
      <c r="D164">
        <v>1</v>
      </c>
      <c r="E164" t="s">
        <v>119</v>
      </c>
      <c r="F164" t="s">
        <v>110</v>
      </c>
      <c r="G164" t="s">
        <v>168</v>
      </c>
      <c r="H164" cm="1">
        <f t="array" ref="H164">_xlfn.IFS(G164="Regular Customer",1, G164="High-Value Customer",2)</f>
        <v>1</v>
      </c>
      <c r="I164">
        <v>403.2</v>
      </c>
      <c r="J164">
        <v>0.13129961141840218</v>
      </c>
    </row>
    <row r="165" spans="1:10" x14ac:dyDescent="0.3">
      <c r="A165" t="s">
        <v>35</v>
      </c>
      <c r="B165" t="s">
        <v>153</v>
      </c>
      <c r="C165">
        <v>2</v>
      </c>
      <c r="D165">
        <v>1</v>
      </c>
      <c r="E165" t="s">
        <v>109</v>
      </c>
      <c r="F165" t="s">
        <v>110</v>
      </c>
      <c r="G165" t="s">
        <v>168</v>
      </c>
      <c r="H165" cm="1">
        <f t="array" ref="H165">_xlfn.IFS(G165="Regular Customer",1, G165="High-Value Customer",2)</f>
        <v>1</v>
      </c>
      <c r="I165">
        <v>855</v>
      </c>
      <c r="J165">
        <v>0.13185134789425867</v>
      </c>
    </row>
    <row r="166" spans="1:10" x14ac:dyDescent="0.3">
      <c r="A166" t="s">
        <v>23</v>
      </c>
      <c r="B166" t="s">
        <v>182</v>
      </c>
      <c r="C166">
        <v>3</v>
      </c>
      <c r="D166">
        <v>1</v>
      </c>
      <c r="E166" t="s">
        <v>109</v>
      </c>
      <c r="F166" t="s">
        <v>139</v>
      </c>
      <c r="G166" t="s">
        <v>168</v>
      </c>
      <c r="H166" cm="1">
        <f t="array" ref="H166">_xlfn.IFS(G166="Regular Customer",1, G166="High-Value Customer",2)</f>
        <v>1</v>
      </c>
      <c r="I166">
        <v>5930</v>
      </c>
      <c r="J166">
        <v>0.13250505520720923</v>
      </c>
    </row>
    <row r="167" spans="1:10" x14ac:dyDescent="0.3">
      <c r="A167" t="s">
        <v>82</v>
      </c>
      <c r="B167" t="s">
        <v>206</v>
      </c>
      <c r="C167">
        <v>1</v>
      </c>
      <c r="D167">
        <v>1</v>
      </c>
      <c r="E167" t="s">
        <v>119</v>
      </c>
      <c r="F167" t="s">
        <v>120</v>
      </c>
      <c r="G167" t="s">
        <v>168</v>
      </c>
      <c r="H167" cm="1">
        <f t="array" ref="H167">_xlfn.IFS(G167="Regular Customer",1, G167="High-Value Customer",2)</f>
        <v>1</v>
      </c>
      <c r="I167">
        <v>280</v>
      </c>
      <c r="J167">
        <v>0.13292249280322155</v>
      </c>
    </row>
    <row r="168" spans="1:10" x14ac:dyDescent="0.3">
      <c r="A168" t="s">
        <v>91</v>
      </c>
      <c r="B168" t="s">
        <v>162</v>
      </c>
      <c r="C168">
        <v>1</v>
      </c>
      <c r="D168">
        <v>1</v>
      </c>
      <c r="E168" t="s">
        <v>109</v>
      </c>
      <c r="F168" t="s">
        <v>117</v>
      </c>
      <c r="G168" t="s">
        <v>111</v>
      </c>
      <c r="H168" cm="1">
        <f t="array" ref="H168">_xlfn.IFS(G168="Regular Customer",1, G168="High-Value Customer",2)</f>
        <v>2</v>
      </c>
      <c r="I168">
        <v>12131.42</v>
      </c>
      <c r="J168">
        <v>0.133840733173752</v>
      </c>
    </row>
    <row r="169" spans="1:10" x14ac:dyDescent="0.3">
      <c r="A169" t="s">
        <v>28</v>
      </c>
      <c r="B169" t="s">
        <v>143</v>
      </c>
      <c r="C169">
        <v>2</v>
      </c>
      <c r="D169">
        <v>1</v>
      </c>
      <c r="E169" t="s">
        <v>109</v>
      </c>
      <c r="F169" t="s">
        <v>110</v>
      </c>
      <c r="G169" t="s">
        <v>168</v>
      </c>
      <c r="H169" cm="1">
        <f t="array" ref="H169">_xlfn.IFS(G169="Regular Customer",1, G169="High-Value Customer",2)</f>
        <v>1</v>
      </c>
      <c r="I169">
        <v>5616</v>
      </c>
      <c r="J169">
        <v>0.13437430401274097</v>
      </c>
    </row>
    <row r="170" spans="1:10" x14ac:dyDescent="0.3">
      <c r="A170" t="s">
        <v>48</v>
      </c>
      <c r="B170" t="s">
        <v>184</v>
      </c>
      <c r="C170">
        <v>2</v>
      </c>
      <c r="D170">
        <v>1</v>
      </c>
      <c r="E170" t="s">
        <v>109</v>
      </c>
      <c r="F170" t="s">
        <v>139</v>
      </c>
      <c r="G170" t="s">
        <v>168</v>
      </c>
      <c r="H170" cm="1">
        <f t="array" ref="H170">_xlfn.IFS(G170="Regular Customer",1, G170="High-Value Customer",2)</f>
        <v>1</v>
      </c>
      <c r="I170">
        <v>3648</v>
      </c>
      <c r="J170">
        <v>0.13520684853162401</v>
      </c>
    </row>
    <row r="171" spans="1:10" x14ac:dyDescent="0.3">
      <c r="A171" t="s">
        <v>29</v>
      </c>
      <c r="B171" t="s">
        <v>149</v>
      </c>
      <c r="C171">
        <v>1</v>
      </c>
      <c r="D171">
        <v>1</v>
      </c>
      <c r="E171" t="s">
        <v>113</v>
      </c>
      <c r="F171" t="s">
        <v>139</v>
      </c>
      <c r="G171" t="s">
        <v>168</v>
      </c>
      <c r="H171" cm="1">
        <f t="array" ref="H171">_xlfn.IFS(G171="Regular Customer",1, G171="High-Value Customer",2)</f>
        <v>1</v>
      </c>
      <c r="I171">
        <v>1400</v>
      </c>
      <c r="J171">
        <v>0.13832168982889481</v>
      </c>
    </row>
    <row r="172" spans="1:10" x14ac:dyDescent="0.3">
      <c r="A172" t="s">
        <v>41</v>
      </c>
      <c r="B172" t="s">
        <v>151</v>
      </c>
      <c r="C172">
        <v>2</v>
      </c>
      <c r="D172">
        <v>1</v>
      </c>
      <c r="E172" t="s">
        <v>113</v>
      </c>
      <c r="F172" t="s">
        <v>134</v>
      </c>
      <c r="G172" t="s">
        <v>111</v>
      </c>
      <c r="H172" cm="1">
        <f t="array" ref="H172">_xlfn.IFS(G172="Regular Customer",1, G172="High-Value Customer",2)</f>
        <v>2</v>
      </c>
      <c r="I172">
        <v>16700</v>
      </c>
      <c r="J172">
        <v>0.13960323033514588</v>
      </c>
    </row>
    <row r="173" spans="1:10" x14ac:dyDescent="0.3">
      <c r="A173" t="s">
        <v>31</v>
      </c>
      <c r="B173" t="s">
        <v>137</v>
      </c>
      <c r="C173">
        <v>2</v>
      </c>
      <c r="D173">
        <v>1</v>
      </c>
      <c r="E173" t="s">
        <v>119</v>
      </c>
      <c r="F173" t="s">
        <v>131</v>
      </c>
      <c r="G173" t="s">
        <v>168</v>
      </c>
      <c r="H173" cm="1">
        <f t="array" ref="H173">_xlfn.IFS(G173="Regular Customer",1, G173="High-Value Customer",2)</f>
        <v>1</v>
      </c>
      <c r="I173">
        <v>2512</v>
      </c>
      <c r="J173">
        <v>0.13963226895102521</v>
      </c>
    </row>
    <row r="174" spans="1:10" x14ac:dyDescent="0.3">
      <c r="A174" t="s">
        <v>11</v>
      </c>
      <c r="B174" t="s">
        <v>118</v>
      </c>
      <c r="C174">
        <v>3</v>
      </c>
      <c r="D174">
        <v>1</v>
      </c>
      <c r="E174" t="s">
        <v>130</v>
      </c>
      <c r="F174" t="s">
        <v>139</v>
      </c>
      <c r="G174" t="s">
        <v>111</v>
      </c>
      <c r="H174" cm="1">
        <f t="array" ref="H174">_xlfn.IFS(G174="Regular Customer",1, G174="High-Value Customer",2)</f>
        <v>2</v>
      </c>
      <c r="I174">
        <v>10184</v>
      </c>
      <c r="J174">
        <v>0.14000416150786765</v>
      </c>
    </row>
    <row r="175" spans="1:10" x14ac:dyDescent="0.3">
      <c r="A175" t="s">
        <v>60</v>
      </c>
      <c r="B175" t="s">
        <v>152</v>
      </c>
      <c r="C175">
        <v>1</v>
      </c>
      <c r="D175">
        <v>1</v>
      </c>
      <c r="E175" t="s">
        <v>130</v>
      </c>
      <c r="F175" t="s">
        <v>127</v>
      </c>
      <c r="G175" t="s">
        <v>168</v>
      </c>
      <c r="H175" cm="1">
        <f t="array" ref="H175">_xlfn.IFS(G175="Regular Customer",1, G175="High-Value Customer",2)</f>
        <v>1</v>
      </c>
      <c r="I175">
        <v>272</v>
      </c>
      <c r="J175">
        <v>0.14045133198446591</v>
      </c>
    </row>
    <row r="176" spans="1:10" x14ac:dyDescent="0.3">
      <c r="A176" t="s">
        <v>46</v>
      </c>
      <c r="B176" t="s">
        <v>156</v>
      </c>
      <c r="C176">
        <v>1</v>
      </c>
      <c r="D176">
        <v>1</v>
      </c>
      <c r="E176" t="s">
        <v>119</v>
      </c>
      <c r="F176" t="s">
        <v>117</v>
      </c>
      <c r="G176" t="s">
        <v>168</v>
      </c>
      <c r="H176" cm="1">
        <f t="array" ref="H176">_xlfn.IFS(G176="Regular Customer",1, G176="High-Value Customer",2)</f>
        <v>1</v>
      </c>
      <c r="I176">
        <v>7920</v>
      </c>
      <c r="J176">
        <v>0.14086573762267995</v>
      </c>
    </row>
    <row r="177" spans="1:10" x14ac:dyDescent="0.3">
      <c r="A177" t="s">
        <v>7</v>
      </c>
      <c r="B177" t="s">
        <v>122</v>
      </c>
      <c r="C177">
        <v>2</v>
      </c>
      <c r="D177">
        <v>1</v>
      </c>
      <c r="E177" t="s">
        <v>130</v>
      </c>
      <c r="F177" t="s">
        <v>114</v>
      </c>
      <c r="G177" t="s">
        <v>111</v>
      </c>
      <c r="H177" cm="1">
        <f t="array" ref="H177">_xlfn.IFS(G177="Regular Customer",1, G177="High-Value Customer",2)</f>
        <v>2</v>
      </c>
      <c r="I177">
        <v>15616</v>
      </c>
      <c r="J177">
        <v>0.14278188875949827</v>
      </c>
    </row>
    <row r="178" spans="1:10" x14ac:dyDescent="0.3">
      <c r="A178" t="s">
        <v>38</v>
      </c>
      <c r="B178" t="s">
        <v>171</v>
      </c>
      <c r="C178">
        <v>1</v>
      </c>
      <c r="D178">
        <v>1</v>
      </c>
      <c r="E178" t="s">
        <v>119</v>
      </c>
      <c r="F178" t="s">
        <v>110</v>
      </c>
      <c r="G178" t="s">
        <v>168</v>
      </c>
      <c r="H178" cm="1">
        <f t="array" ref="H178">_xlfn.IFS(G178="Regular Customer",1, G178="High-Value Customer",2)</f>
        <v>1</v>
      </c>
      <c r="I178">
        <v>2016</v>
      </c>
      <c r="J178">
        <v>0.14286520646776946</v>
      </c>
    </row>
    <row r="179" spans="1:10" x14ac:dyDescent="0.3">
      <c r="A179" t="s">
        <v>55</v>
      </c>
      <c r="B179" t="s">
        <v>192</v>
      </c>
      <c r="C179">
        <v>3</v>
      </c>
      <c r="D179">
        <v>1</v>
      </c>
      <c r="E179" t="s">
        <v>109</v>
      </c>
      <c r="F179" t="s">
        <v>120</v>
      </c>
      <c r="G179" t="s">
        <v>168</v>
      </c>
      <c r="H179" cm="1">
        <f t="array" ref="H179">_xlfn.IFS(G179="Regular Customer",1, G179="High-Value Customer",2)</f>
        <v>1</v>
      </c>
      <c r="I179">
        <v>1587.25</v>
      </c>
      <c r="J179">
        <v>0.1438977601870306</v>
      </c>
    </row>
    <row r="180" spans="1:10" x14ac:dyDescent="0.3">
      <c r="A180" t="s">
        <v>8</v>
      </c>
      <c r="B180" t="s">
        <v>108</v>
      </c>
      <c r="C180">
        <v>3</v>
      </c>
      <c r="D180">
        <v>1</v>
      </c>
      <c r="E180" t="s">
        <v>119</v>
      </c>
      <c r="F180" t="s">
        <v>131</v>
      </c>
      <c r="G180" t="s">
        <v>111</v>
      </c>
      <c r="H180" cm="1">
        <f t="array" ref="H180">_xlfn.IFS(G180="Regular Customer",1, G180="High-Value Customer",2)</f>
        <v>2</v>
      </c>
      <c r="I180">
        <v>15528</v>
      </c>
      <c r="J180">
        <v>0.14610665459815575</v>
      </c>
    </row>
    <row r="181" spans="1:10" x14ac:dyDescent="0.3">
      <c r="A181" t="s">
        <v>44</v>
      </c>
      <c r="B181" t="s">
        <v>116</v>
      </c>
      <c r="C181">
        <v>1</v>
      </c>
      <c r="D181">
        <v>1</v>
      </c>
      <c r="E181" t="s">
        <v>113</v>
      </c>
      <c r="F181" t="s">
        <v>120</v>
      </c>
      <c r="G181" t="s">
        <v>168</v>
      </c>
      <c r="H181" cm="1">
        <f t="array" ref="H181">_xlfn.IFS(G181="Regular Customer",1, G181="High-Value Customer",2)</f>
        <v>1</v>
      </c>
      <c r="I181">
        <v>1251</v>
      </c>
      <c r="J181">
        <v>0.14689790006228409</v>
      </c>
    </row>
    <row r="182" spans="1:10" x14ac:dyDescent="0.3">
      <c r="A182" t="s">
        <v>72</v>
      </c>
      <c r="B182" t="s">
        <v>195</v>
      </c>
      <c r="C182">
        <v>1</v>
      </c>
      <c r="D182">
        <v>1</v>
      </c>
      <c r="E182" t="s">
        <v>109</v>
      </c>
      <c r="F182" t="s">
        <v>134</v>
      </c>
      <c r="G182" t="s">
        <v>168</v>
      </c>
      <c r="H182" cm="1">
        <f t="array" ref="H182">_xlfn.IFS(G182="Regular Customer",1, G182="High-Value Customer",2)</f>
        <v>1</v>
      </c>
      <c r="I182">
        <v>182.4</v>
      </c>
      <c r="J182">
        <v>0.14813857015487375</v>
      </c>
    </row>
    <row r="183" spans="1:10" x14ac:dyDescent="0.3">
      <c r="A183" t="s">
        <v>9</v>
      </c>
      <c r="B183" t="s">
        <v>125</v>
      </c>
      <c r="C183">
        <v>1</v>
      </c>
      <c r="D183">
        <v>1</v>
      </c>
      <c r="E183" t="s">
        <v>113</v>
      </c>
      <c r="F183" t="s">
        <v>120</v>
      </c>
      <c r="G183" t="s">
        <v>168</v>
      </c>
      <c r="H183" cm="1">
        <f t="array" ref="H183">_xlfn.IFS(G183="Regular Customer",1, G183="High-Value Customer",2)</f>
        <v>1</v>
      </c>
      <c r="I183">
        <v>2955</v>
      </c>
      <c r="J183">
        <v>0.14865088173298557</v>
      </c>
    </row>
    <row r="184" spans="1:10" x14ac:dyDescent="0.3">
      <c r="A184" t="s">
        <v>14</v>
      </c>
      <c r="B184" t="s">
        <v>136</v>
      </c>
      <c r="C184">
        <v>2</v>
      </c>
      <c r="D184">
        <v>1</v>
      </c>
      <c r="E184" t="s">
        <v>130</v>
      </c>
      <c r="F184" t="s">
        <v>117</v>
      </c>
      <c r="G184" t="s">
        <v>168</v>
      </c>
      <c r="H184" cm="1">
        <f t="array" ref="H184">_xlfn.IFS(G184="Regular Customer",1, G184="High-Value Customer",2)</f>
        <v>1</v>
      </c>
      <c r="I184">
        <v>1602</v>
      </c>
      <c r="J184">
        <v>0.14910158470443513</v>
      </c>
    </row>
    <row r="185" spans="1:10" x14ac:dyDescent="0.3">
      <c r="A185" t="s">
        <v>82</v>
      </c>
      <c r="B185" t="s">
        <v>206</v>
      </c>
      <c r="C185">
        <v>1</v>
      </c>
      <c r="D185">
        <v>1</v>
      </c>
      <c r="E185" t="s">
        <v>119</v>
      </c>
      <c r="F185" t="s">
        <v>127</v>
      </c>
      <c r="G185" t="s">
        <v>168</v>
      </c>
      <c r="H185" cm="1">
        <f t="array" ref="H185">_xlfn.IFS(G185="Regular Customer",1, G185="High-Value Customer",2)</f>
        <v>1</v>
      </c>
      <c r="I185">
        <v>544</v>
      </c>
      <c r="J185">
        <v>0.14950360688883602</v>
      </c>
    </row>
    <row r="186" spans="1:10" x14ac:dyDescent="0.3">
      <c r="A186" t="s">
        <v>25</v>
      </c>
      <c r="B186" t="s">
        <v>166</v>
      </c>
      <c r="C186">
        <v>1</v>
      </c>
      <c r="D186">
        <v>1</v>
      </c>
      <c r="E186" t="s">
        <v>109</v>
      </c>
      <c r="F186" t="s">
        <v>114</v>
      </c>
      <c r="G186" t="s">
        <v>168</v>
      </c>
      <c r="H186" cm="1">
        <f t="array" ref="H186">_xlfn.IFS(G186="Regular Customer",1, G186="High-Value Customer",2)</f>
        <v>1</v>
      </c>
      <c r="I186">
        <v>500</v>
      </c>
      <c r="J186">
        <v>0.15043672038147926</v>
      </c>
    </row>
    <row r="187" spans="1:10" x14ac:dyDescent="0.3">
      <c r="A187" t="s">
        <v>25</v>
      </c>
      <c r="B187" t="s">
        <v>166</v>
      </c>
      <c r="C187">
        <v>1</v>
      </c>
      <c r="D187">
        <v>1</v>
      </c>
      <c r="E187" t="s">
        <v>130</v>
      </c>
      <c r="F187" t="s">
        <v>131</v>
      </c>
      <c r="G187" t="s">
        <v>168</v>
      </c>
      <c r="H187" cm="1">
        <f t="array" ref="H187">_xlfn.IFS(G187="Regular Customer",1, G187="High-Value Customer",2)</f>
        <v>1</v>
      </c>
      <c r="I187">
        <v>1590</v>
      </c>
      <c r="J187">
        <v>0.15165369022204733</v>
      </c>
    </row>
    <row r="188" spans="1:10" x14ac:dyDescent="0.3">
      <c r="A188" t="s">
        <v>66</v>
      </c>
      <c r="B188" t="s">
        <v>205</v>
      </c>
      <c r="C188">
        <v>1</v>
      </c>
      <c r="D188">
        <v>1</v>
      </c>
      <c r="E188" t="s">
        <v>109</v>
      </c>
      <c r="F188" t="s">
        <v>127</v>
      </c>
      <c r="G188" t="s">
        <v>168</v>
      </c>
      <c r="H188" cm="1">
        <f t="array" ref="H188">_xlfn.IFS(G188="Regular Customer",1, G188="High-Value Customer",2)</f>
        <v>1</v>
      </c>
      <c r="I188">
        <v>910</v>
      </c>
      <c r="J188">
        <v>0.15247947935953932</v>
      </c>
    </row>
    <row r="189" spans="1:10" x14ac:dyDescent="0.3">
      <c r="A189" t="s">
        <v>18</v>
      </c>
      <c r="B189" t="s">
        <v>141</v>
      </c>
      <c r="C189">
        <v>4</v>
      </c>
      <c r="D189">
        <v>1</v>
      </c>
      <c r="E189" t="s">
        <v>109</v>
      </c>
      <c r="F189" t="s">
        <v>110</v>
      </c>
      <c r="G189" t="s">
        <v>168</v>
      </c>
      <c r="H189" cm="1">
        <f t="array" ref="H189">_xlfn.IFS(G189="Regular Customer",1, G189="High-Value Customer",2)</f>
        <v>1</v>
      </c>
      <c r="I189">
        <v>3733.65</v>
      </c>
      <c r="J189">
        <v>0.15286482942366297</v>
      </c>
    </row>
    <row r="190" spans="1:10" x14ac:dyDescent="0.3">
      <c r="A190" t="s">
        <v>20</v>
      </c>
      <c r="B190" t="s">
        <v>138</v>
      </c>
      <c r="C190">
        <v>4</v>
      </c>
      <c r="D190">
        <v>1</v>
      </c>
      <c r="E190" t="s">
        <v>109</v>
      </c>
      <c r="F190" t="s">
        <v>120</v>
      </c>
      <c r="G190" t="s">
        <v>111</v>
      </c>
      <c r="H190" cm="1">
        <f t="array" ref="H190">_xlfn.IFS(G190="Regular Customer",1, G190="High-Value Customer",2)</f>
        <v>2</v>
      </c>
      <c r="I190">
        <v>25824.6</v>
      </c>
      <c r="J190">
        <v>0.15430138709350238</v>
      </c>
    </row>
    <row r="191" spans="1:10" x14ac:dyDescent="0.3">
      <c r="A191" t="s">
        <v>6</v>
      </c>
      <c r="B191" t="s">
        <v>112</v>
      </c>
      <c r="C191">
        <v>8</v>
      </c>
      <c r="D191">
        <v>1</v>
      </c>
      <c r="E191" t="s">
        <v>109</v>
      </c>
      <c r="F191" t="s">
        <v>117</v>
      </c>
      <c r="G191" t="s">
        <v>111</v>
      </c>
      <c r="H191" cm="1">
        <f t="array" ref="H191">_xlfn.IFS(G191="Regular Customer",1, G191="High-Value Customer",2)</f>
        <v>2</v>
      </c>
      <c r="I191">
        <v>96912.2</v>
      </c>
      <c r="J191">
        <v>0.15558159688662376</v>
      </c>
    </row>
    <row r="192" spans="1:10" x14ac:dyDescent="0.3">
      <c r="A192" t="s">
        <v>9</v>
      </c>
      <c r="B192" t="s">
        <v>125</v>
      </c>
      <c r="C192">
        <v>2</v>
      </c>
      <c r="D192">
        <v>1</v>
      </c>
      <c r="E192" t="s">
        <v>130</v>
      </c>
      <c r="F192" t="s">
        <v>110</v>
      </c>
      <c r="G192" t="s">
        <v>168</v>
      </c>
      <c r="H192" cm="1">
        <f t="array" ref="H192">_xlfn.IFS(G192="Regular Customer",1, G192="High-Value Customer",2)</f>
        <v>1</v>
      </c>
      <c r="I192">
        <v>4624</v>
      </c>
      <c r="J192">
        <v>0.15677741860306904</v>
      </c>
    </row>
    <row r="193" spans="1:10" x14ac:dyDescent="0.3">
      <c r="A193" t="s">
        <v>46</v>
      </c>
      <c r="B193" t="s">
        <v>156</v>
      </c>
      <c r="C193">
        <v>2</v>
      </c>
      <c r="D193">
        <v>1</v>
      </c>
      <c r="E193" t="s">
        <v>109</v>
      </c>
      <c r="F193" t="s">
        <v>120</v>
      </c>
      <c r="G193" t="s">
        <v>168</v>
      </c>
      <c r="H193" cm="1">
        <f t="array" ref="H193">_xlfn.IFS(G193="Regular Customer",1, G193="High-Value Customer",2)</f>
        <v>1</v>
      </c>
      <c r="I193">
        <v>379</v>
      </c>
      <c r="J193">
        <v>0.15718025145743086</v>
      </c>
    </row>
    <row r="194" spans="1:10" x14ac:dyDescent="0.3">
      <c r="A194" t="s">
        <v>9</v>
      </c>
      <c r="B194" t="s">
        <v>125</v>
      </c>
      <c r="C194">
        <v>3</v>
      </c>
      <c r="D194">
        <v>1</v>
      </c>
      <c r="E194" t="s">
        <v>113</v>
      </c>
      <c r="F194" t="s">
        <v>114</v>
      </c>
      <c r="G194" t="s">
        <v>111</v>
      </c>
      <c r="H194" cm="1">
        <f t="array" ref="H194">_xlfn.IFS(G194="Regular Customer",1, G194="High-Value Customer",2)</f>
        <v>2</v>
      </c>
      <c r="I194">
        <v>24336</v>
      </c>
      <c r="J194">
        <v>0.15741949123956123</v>
      </c>
    </row>
    <row r="195" spans="1:10" x14ac:dyDescent="0.3">
      <c r="A195" t="s">
        <v>77</v>
      </c>
      <c r="B195" t="s">
        <v>194</v>
      </c>
      <c r="C195">
        <v>1</v>
      </c>
      <c r="D195">
        <v>1</v>
      </c>
      <c r="E195" t="s">
        <v>119</v>
      </c>
      <c r="F195" t="s">
        <v>120</v>
      </c>
      <c r="G195" t="s">
        <v>168</v>
      </c>
      <c r="H195" cm="1">
        <f t="array" ref="H195">_xlfn.IFS(G195="Regular Customer",1, G195="High-Value Customer",2)</f>
        <v>1</v>
      </c>
      <c r="I195">
        <v>2835</v>
      </c>
      <c r="J195">
        <v>0.15865337855581252</v>
      </c>
    </row>
    <row r="196" spans="1:10" x14ac:dyDescent="0.3">
      <c r="A196" t="s">
        <v>7</v>
      </c>
      <c r="B196" t="s">
        <v>122</v>
      </c>
      <c r="C196">
        <v>1</v>
      </c>
      <c r="D196">
        <v>1</v>
      </c>
      <c r="E196" t="s">
        <v>113</v>
      </c>
      <c r="F196" t="s">
        <v>139</v>
      </c>
      <c r="G196" t="s">
        <v>111</v>
      </c>
      <c r="H196" cm="1">
        <f t="array" ref="H196">_xlfn.IFS(G196="Regular Customer",1, G196="High-Value Customer",2)</f>
        <v>2</v>
      </c>
      <c r="I196">
        <v>25575</v>
      </c>
      <c r="J196">
        <v>0.15980146754302826</v>
      </c>
    </row>
    <row r="197" spans="1:10" x14ac:dyDescent="0.3">
      <c r="A197" t="s">
        <v>36</v>
      </c>
      <c r="B197" t="s">
        <v>140</v>
      </c>
      <c r="C197">
        <v>1</v>
      </c>
      <c r="D197">
        <v>1</v>
      </c>
      <c r="E197" t="s">
        <v>119</v>
      </c>
      <c r="F197" t="s">
        <v>131</v>
      </c>
      <c r="G197" t="s">
        <v>168</v>
      </c>
      <c r="H197" cm="1">
        <f t="array" ref="H197">_xlfn.IFS(G197="Regular Customer",1, G197="High-Value Customer",2)</f>
        <v>1</v>
      </c>
      <c r="I197">
        <v>576</v>
      </c>
      <c r="J197">
        <v>0.16054845189755895</v>
      </c>
    </row>
    <row r="198" spans="1:10" x14ac:dyDescent="0.3">
      <c r="A198" t="s">
        <v>90</v>
      </c>
      <c r="B198" t="s">
        <v>203</v>
      </c>
      <c r="C198">
        <v>1</v>
      </c>
      <c r="D198">
        <v>1</v>
      </c>
      <c r="E198" t="s">
        <v>130</v>
      </c>
      <c r="F198" t="s">
        <v>110</v>
      </c>
      <c r="G198" t="s">
        <v>168</v>
      </c>
      <c r="H198" cm="1">
        <f t="array" ref="H198">_xlfn.IFS(G198="Regular Customer",1, G198="High-Value Customer",2)</f>
        <v>1</v>
      </c>
      <c r="I198">
        <v>288</v>
      </c>
      <c r="J198">
        <v>0.16102491814320796</v>
      </c>
    </row>
    <row r="199" spans="1:10" x14ac:dyDescent="0.3">
      <c r="A199" t="s">
        <v>7</v>
      </c>
      <c r="B199" t="s">
        <v>122</v>
      </c>
      <c r="C199">
        <v>4</v>
      </c>
      <c r="D199">
        <v>1</v>
      </c>
      <c r="E199" t="s">
        <v>113</v>
      </c>
      <c r="F199" t="s">
        <v>110</v>
      </c>
      <c r="G199" t="s">
        <v>111</v>
      </c>
      <c r="H199" cm="1">
        <f t="array" ref="H199">_xlfn.IFS(G199="Regular Customer",1, G199="High-Value Customer",2)</f>
        <v>2</v>
      </c>
      <c r="I199">
        <v>28260</v>
      </c>
      <c r="J199">
        <v>0.16112692184229582</v>
      </c>
    </row>
    <row r="200" spans="1:10" x14ac:dyDescent="0.3">
      <c r="A200" t="s">
        <v>12</v>
      </c>
      <c r="B200" t="s">
        <v>157</v>
      </c>
      <c r="C200">
        <v>1</v>
      </c>
      <c r="D200">
        <v>1</v>
      </c>
      <c r="E200" t="s">
        <v>113</v>
      </c>
      <c r="F200" t="s">
        <v>139</v>
      </c>
      <c r="G200" t="s">
        <v>168</v>
      </c>
      <c r="H200" cm="1">
        <f t="array" ref="H200">_xlfn.IFS(G200="Regular Customer",1, G200="High-Value Customer",2)</f>
        <v>1</v>
      </c>
      <c r="I200">
        <v>6650</v>
      </c>
      <c r="J200">
        <v>0.16285468085988009</v>
      </c>
    </row>
    <row r="201" spans="1:10" x14ac:dyDescent="0.3">
      <c r="A201" t="s">
        <v>13</v>
      </c>
      <c r="B201" t="s">
        <v>142</v>
      </c>
      <c r="C201">
        <v>5</v>
      </c>
      <c r="D201">
        <v>1</v>
      </c>
      <c r="E201" t="s">
        <v>109</v>
      </c>
      <c r="F201" t="s">
        <v>139</v>
      </c>
      <c r="G201" t="s">
        <v>111</v>
      </c>
      <c r="H201" cm="1">
        <f t="array" ref="H201">_xlfn.IFS(G201="Regular Customer",1, G201="High-Value Customer",2)</f>
        <v>2</v>
      </c>
      <c r="I201">
        <v>14952</v>
      </c>
      <c r="J201">
        <v>0.16412271193740224</v>
      </c>
    </row>
    <row r="202" spans="1:10" x14ac:dyDescent="0.3">
      <c r="A202" t="s">
        <v>49</v>
      </c>
      <c r="B202" t="s">
        <v>176</v>
      </c>
      <c r="C202">
        <v>2</v>
      </c>
      <c r="D202">
        <v>1</v>
      </c>
      <c r="E202" t="s">
        <v>109</v>
      </c>
      <c r="F202" t="s">
        <v>117</v>
      </c>
      <c r="G202" t="s">
        <v>168</v>
      </c>
      <c r="H202" cm="1">
        <f t="array" ref="H202">_xlfn.IFS(G202="Regular Customer",1, G202="High-Value Customer",2)</f>
        <v>1</v>
      </c>
      <c r="I202">
        <v>7736.5</v>
      </c>
      <c r="J202">
        <v>0.16465468888808432</v>
      </c>
    </row>
    <row r="203" spans="1:10" x14ac:dyDescent="0.3">
      <c r="A203" t="s">
        <v>18</v>
      </c>
      <c r="B203" t="s">
        <v>141</v>
      </c>
      <c r="C203">
        <v>7</v>
      </c>
      <c r="D203">
        <v>1</v>
      </c>
      <c r="E203" t="s">
        <v>109</v>
      </c>
      <c r="F203" t="s">
        <v>114</v>
      </c>
      <c r="G203" t="s">
        <v>111</v>
      </c>
      <c r="H203" cm="1">
        <f t="array" ref="H203">_xlfn.IFS(G203="Regular Customer",1, G203="High-Value Customer",2)</f>
        <v>2</v>
      </c>
      <c r="I203">
        <v>24424.6</v>
      </c>
      <c r="J203">
        <v>0.16755142869012696</v>
      </c>
    </row>
    <row r="204" spans="1:10" x14ac:dyDescent="0.3">
      <c r="A204" t="s">
        <v>8</v>
      </c>
      <c r="B204" t="s">
        <v>108</v>
      </c>
      <c r="C204">
        <v>7</v>
      </c>
      <c r="D204">
        <v>1</v>
      </c>
      <c r="E204" t="s">
        <v>109</v>
      </c>
      <c r="F204" t="s">
        <v>110</v>
      </c>
      <c r="G204" t="s">
        <v>111</v>
      </c>
      <c r="H204" cm="1">
        <f t="array" ref="H204">_xlfn.IFS(G204="Regular Customer",1, G204="High-Value Customer",2)</f>
        <v>2</v>
      </c>
      <c r="I204">
        <v>149357.20000000001</v>
      </c>
      <c r="J204">
        <v>0.16885033384499415</v>
      </c>
    </row>
    <row r="205" spans="1:10" x14ac:dyDescent="0.3">
      <c r="A205" t="s">
        <v>21</v>
      </c>
      <c r="B205" t="s">
        <v>132</v>
      </c>
      <c r="C205">
        <v>1</v>
      </c>
      <c r="D205">
        <v>1</v>
      </c>
      <c r="E205" t="s">
        <v>119</v>
      </c>
      <c r="F205" t="s">
        <v>114</v>
      </c>
      <c r="G205" t="s">
        <v>168</v>
      </c>
      <c r="H205" cm="1">
        <f t="array" ref="H205">_xlfn.IFS(G205="Regular Customer",1, G205="High-Value Customer",2)</f>
        <v>1</v>
      </c>
      <c r="I205">
        <v>9625</v>
      </c>
      <c r="J205">
        <v>0.1692638206303001</v>
      </c>
    </row>
    <row r="206" spans="1:10" x14ac:dyDescent="0.3">
      <c r="A206" t="s">
        <v>33</v>
      </c>
      <c r="B206" t="s">
        <v>115</v>
      </c>
      <c r="C206">
        <v>1</v>
      </c>
      <c r="D206">
        <v>1</v>
      </c>
      <c r="E206" t="s">
        <v>113</v>
      </c>
      <c r="F206" t="s">
        <v>110</v>
      </c>
      <c r="G206" t="s">
        <v>111</v>
      </c>
      <c r="H206" cm="1">
        <f t="array" ref="H206">_xlfn.IFS(G206="Regular Customer",1, G206="High-Value Customer",2)</f>
        <v>2</v>
      </c>
      <c r="I206">
        <v>111932</v>
      </c>
      <c r="J206">
        <v>0.17094386824430408</v>
      </c>
    </row>
    <row r="207" spans="1:10" x14ac:dyDescent="0.3">
      <c r="A207" t="s">
        <v>22</v>
      </c>
      <c r="B207" t="s">
        <v>147</v>
      </c>
      <c r="C207">
        <v>1</v>
      </c>
      <c r="D207">
        <v>1</v>
      </c>
      <c r="E207" t="s">
        <v>109</v>
      </c>
      <c r="F207" t="s">
        <v>117</v>
      </c>
      <c r="G207" t="s">
        <v>168</v>
      </c>
      <c r="H207" cm="1">
        <f t="array" ref="H207">_xlfn.IFS(G207="Regular Customer",1, G207="High-Value Customer",2)</f>
        <v>1</v>
      </c>
      <c r="I207">
        <v>2304</v>
      </c>
      <c r="J207">
        <v>0.17119418324734537</v>
      </c>
    </row>
    <row r="208" spans="1:10" x14ac:dyDescent="0.3">
      <c r="A208" t="s">
        <v>63</v>
      </c>
      <c r="B208" t="s">
        <v>165</v>
      </c>
      <c r="C208">
        <v>2</v>
      </c>
      <c r="D208">
        <v>1</v>
      </c>
      <c r="E208" t="s">
        <v>109</v>
      </c>
      <c r="F208" t="s">
        <v>131</v>
      </c>
      <c r="G208" t="s">
        <v>168</v>
      </c>
      <c r="H208" cm="1">
        <f t="array" ref="H208">_xlfn.IFS(G208="Regular Customer",1, G208="High-Value Customer",2)</f>
        <v>1</v>
      </c>
      <c r="I208">
        <v>2814.95</v>
      </c>
      <c r="J208">
        <v>0.17176436492156966</v>
      </c>
    </row>
    <row r="209" spans="1:10" x14ac:dyDescent="0.3">
      <c r="A209" t="s">
        <v>45</v>
      </c>
      <c r="B209" t="s">
        <v>172</v>
      </c>
      <c r="C209">
        <v>1</v>
      </c>
      <c r="D209">
        <v>1</v>
      </c>
      <c r="E209" t="s">
        <v>130</v>
      </c>
      <c r="F209" t="s">
        <v>114</v>
      </c>
      <c r="G209" t="s">
        <v>168</v>
      </c>
      <c r="H209" cm="1">
        <f t="array" ref="H209">_xlfn.IFS(G209="Regular Customer",1, G209="High-Value Customer",2)</f>
        <v>1</v>
      </c>
      <c r="I209">
        <v>608</v>
      </c>
      <c r="J209">
        <v>0.17237412079672665</v>
      </c>
    </row>
    <row r="210" spans="1:10" x14ac:dyDescent="0.3">
      <c r="A210" t="s">
        <v>7</v>
      </c>
      <c r="B210" t="s">
        <v>122</v>
      </c>
      <c r="C210">
        <v>8</v>
      </c>
      <c r="D210">
        <v>1</v>
      </c>
      <c r="E210" t="s">
        <v>109</v>
      </c>
      <c r="F210" t="s">
        <v>110</v>
      </c>
      <c r="G210" t="s">
        <v>111</v>
      </c>
      <c r="H210" cm="1">
        <f t="array" ref="H210">_xlfn.IFS(G210="Regular Customer",1, G210="High-Value Customer",2)</f>
        <v>2</v>
      </c>
      <c r="I210">
        <v>20806.5</v>
      </c>
      <c r="J210">
        <v>0.17248977568209101</v>
      </c>
    </row>
    <row r="211" spans="1:10" x14ac:dyDescent="0.3">
      <c r="A211" t="s">
        <v>57</v>
      </c>
      <c r="B211" t="s">
        <v>158</v>
      </c>
      <c r="C211">
        <v>1</v>
      </c>
      <c r="D211">
        <v>1</v>
      </c>
      <c r="E211" t="s">
        <v>119</v>
      </c>
      <c r="F211" t="s">
        <v>120</v>
      </c>
      <c r="G211" t="s">
        <v>168</v>
      </c>
      <c r="H211" cm="1">
        <f t="array" ref="H211">_xlfn.IFS(G211="Regular Customer",1, G211="High-Value Customer",2)</f>
        <v>1</v>
      </c>
      <c r="I211">
        <v>5516</v>
      </c>
      <c r="J211">
        <v>0.17354654978901118</v>
      </c>
    </row>
    <row r="212" spans="1:10" x14ac:dyDescent="0.3">
      <c r="A212" t="s">
        <v>15</v>
      </c>
      <c r="B212" t="s">
        <v>144</v>
      </c>
      <c r="C212">
        <v>1</v>
      </c>
      <c r="D212">
        <v>1</v>
      </c>
      <c r="E212" t="s">
        <v>119</v>
      </c>
      <c r="F212" t="s">
        <v>131</v>
      </c>
      <c r="G212" t="s">
        <v>168</v>
      </c>
      <c r="H212" cm="1">
        <f t="array" ref="H212">_xlfn.IFS(G212="Regular Customer",1, G212="High-Value Customer",2)</f>
        <v>1</v>
      </c>
      <c r="I212">
        <v>2660</v>
      </c>
      <c r="J212">
        <v>0.17656075340931299</v>
      </c>
    </row>
    <row r="213" spans="1:10" x14ac:dyDescent="0.3">
      <c r="A213" t="s">
        <v>18</v>
      </c>
      <c r="B213" t="s">
        <v>141</v>
      </c>
      <c r="C213">
        <v>1</v>
      </c>
      <c r="D213">
        <v>1</v>
      </c>
      <c r="E213" t="s">
        <v>113</v>
      </c>
      <c r="F213" t="s">
        <v>117</v>
      </c>
      <c r="G213" t="s">
        <v>168</v>
      </c>
      <c r="H213" cm="1">
        <f t="array" ref="H213">_xlfn.IFS(G213="Regular Customer",1, G213="High-Value Customer",2)</f>
        <v>1</v>
      </c>
      <c r="I213">
        <v>8665.2999999999993</v>
      </c>
      <c r="J213">
        <v>0.17676307449766415</v>
      </c>
    </row>
    <row r="214" spans="1:10" x14ac:dyDescent="0.3">
      <c r="A214" t="s">
        <v>87</v>
      </c>
      <c r="B214" t="s">
        <v>183</v>
      </c>
      <c r="C214">
        <v>1</v>
      </c>
      <c r="D214">
        <v>1</v>
      </c>
      <c r="E214" t="s">
        <v>113</v>
      </c>
      <c r="F214" t="s">
        <v>117</v>
      </c>
      <c r="G214" t="s">
        <v>168</v>
      </c>
      <c r="H214" cm="1">
        <f t="array" ref="H214">_xlfn.IFS(G214="Regular Customer",1, G214="High-Value Customer",2)</f>
        <v>1</v>
      </c>
      <c r="I214">
        <v>5850</v>
      </c>
      <c r="J214">
        <v>0.17692594252024529</v>
      </c>
    </row>
    <row r="215" spans="1:10" x14ac:dyDescent="0.3">
      <c r="A215" t="s">
        <v>33</v>
      </c>
      <c r="B215" t="s">
        <v>115</v>
      </c>
      <c r="C215">
        <v>1</v>
      </c>
      <c r="D215">
        <v>1</v>
      </c>
      <c r="E215" t="s">
        <v>113</v>
      </c>
      <c r="F215" t="s">
        <v>139</v>
      </c>
      <c r="G215" t="s">
        <v>168</v>
      </c>
      <c r="H215" cm="1">
        <f t="array" ref="H215">_xlfn.IFS(G215="Regular Customer",1, G215="High-Value Customer",2)</f>
        <v>1</v>
      </c>
      <c r="I215">
        <v>798</v>
      </c>
      <c r="J215">
        <v>0.17762047912771317</v>
      </c>
    </row>
    <row r="216" spans="1:10" x14ac:dyDescent="0.3">
      <c r="A216" t="s">
        <v>80</v>
      </c>
      <c r="B216" t="s">
        <v>207</v>
      </c>
      <c r="C216">
        <v>1</v>
      </c>
      <c r="D216">
        <v>1</v>
      </c>
      <c r="E216" t="s">
        <v>130</v>
      </c>
      <c r="F216" t="s">
        <v>114</v>
      </c>
      <c r="G216" t="s">
        <v>168</v>
      </c>
      <c r="H216" cm="1">
        <f t="array" ref="H216">_xlfn.IFS(G216="Regular Customer",1, G216="High-Value Customer",2)</f>
        <v>1</v>
      </c>
      <c r="I216">
        <v>880</v>
      </c>
      <c r="J216">
        <v>0.17902102910327333</v>
      </c>
    </row>
    <row r="217" spans="1:10" x14ac:dyDescent="0.3">
      <c r="A217" t="s">
        <v>73</v>
      </c>
      <c r="B217" t="s">
        <v>196</v>
      </c>
      <c r="C217">
        <v>1</v>
      </c>
      <c r="D217">
        <v>1</v>
      </c>
      <c r="E217" t="s">
        <v>109</v>
      </c>
      <c r="F217" t="s">
        <v>131</v>
      </c>
      <c r="G217" t="s">
        <v>168</v>
      </c>
      <c r="H217" cm="1">
        <f t="array" ref="H217">_xlfn.IFS(G217="Regular Customer",1, G217="High-Value Customer",2)</f>
        <v>1</v>
      </c>
      <c r="I217">
        <v>450</v>
      </c>
      <c r="J217">
        <v>0.17933108128257991</v>
      </c>
    </row>
    <row r="218" spans="1:10" x14ac:dyDescent="0.3">
      <c r="A218" t="s">
        <v>77</v>
      </c>
      <c r="B218" t="s">
        <v>194</v>
      </c>
      <c r="C218">
        <v>1</v>
      </c>
      <c r="D218">
        <v>1</v>
      </c>
      <c r="E218" t="s">
        <v>109</v>
      </c>
      <c r="F218" t="s">
        <v>134</v>
      </c>
      <c r="G218" t="s">
        <v>168</v>
      </c>
      <c r="H218" cm="1">
        <f t="array" ref="H218">_xlfn.IFS(G218="Regular Customer",1, G218="High-Value Customer",2)</f>
        <v>1</v>
      </c>
      <c r="I218">
        <v>1113</v>
      </c>
      <c r="J218">
        <v>0.18080012351809871</v>
      </c>
    </row>
    <row r="219" spans="1:10" x14ac:dyDescent="0.3">
      <c r="A219" t="s">
        <v>23</v>
      </c>
      <c r="B219" t="s">
        <v>182</v>
      </c>
      <c r="C219">
        <v>1</v>
      </c>
      <c r="D219">
        <v>1</v>
      </c>
      <c r="E219" t="s">
        <v>130</v>
      </c>
      <c r="F219" t="s">
        <v>134</v>
      </c>
      <c r="G219" t="s">
        <v>168</v>
      </c>
      <c r="H219" cm="1">
        <f t="array" ref="H219">_xlfn.IFS(G219="Regular Customer",1, G219="High-Value Customer",2)</f>
        <v>1</v>
      </c>
      <c r="I219">
        <v>508.8</v>
      </c>
      <c r="J219">
        <v>0.18093645849563855</v>
      </c>
    </row>
    <row r="220" spans="1:10" x14ac:dyDescent="0.3">
      <c r="A220" t="s">
        <v>19</v>
      </c>
      <c r="B220" t="s">
        <v>126</v>
      </c>
      <c r="C220">
        <v>2</v>
      </c>
      <c r="D220">
        <v>1</v>
      </c>
      <c r="E220" t="s">
        <v>113</v>
      </c>
      <c r="F220" t="s">
        <v>110</v>
      </c>
      <c r="G220" t="s">
        <v>168</v>
      </c>
      <c r="H220" cm="1">
        <f t="array" ref="H220">_xlfn.IFS(G220="Regular Customer",1, G220="High-Value Customer",2)</f>
        <v>1</v>
      </c>
      <c r="I220">
        <v>8820</v>
      </c>
      <c r="J220">
        <v>0.18104030853202357</v>
      </c>
    </row>
    <row r="221" spans="1:10" x14ac:dyDescent="0.3">
      <c r="A221" t="s">
        <v>10</v>
      </c>
      <c r="B221" t="s">
        <v>123</v>
      </c>
      <c r="C221">
        <v>3</v>
      </c>
      <c r="D221">
        <v>1</v>
      </c>
      <c r="E221" t="s">
        <v>113</v>
      </c>
      <c r="F221" t="s">
        <v>110</v>
      </c>
      <c r="G221" t="s">
        <v>111</v>
      </c>
      <c r="H221" cm="1">
        <f t="array" ref="H221">_xlfn.IFS(G221="Regular Customer",1, G221="High-Value Customer",2)</f>
        <v>2</v>
      </c>
      <c r="I221">
        <v>10635</v>
      </c>
      <c r="J221">
        <v>0.18147615741345724</v>
      </c>
    </row>
    <row r="222" spans="1:10" x14ac:dyDescent="0.3">
      <c r="A222" t="s">
        <v>30</v>
      </c>
      <c r="B222" t="s">
        <v>129</v>
      </c>
      <c r="C222">
        <v>2</v>
      </c>
      <c r="D222">
        <v>1</v>
      </c>
      <c r="E222" t="s">
        <v>130</v>
      </c>
      <c r="F222" t="s">
        <v>110</v>
      </c>
      <c r="G222" t="s">
        <v>168</v>
      </c>
      <c r="H222" cm="1">
        <f t="array" ref="H222">_xlfn.IFS(G222="Regular Customer",1, G222="High-Value Customer",2)</f>
        <v>1</v>
      </c>
      <c r="I222">
        <v>7939.2</v>
      </c>
      <c r="J222">
        <v>0.18151310706543722</v>
      </c>
    </row>
    <row r="223" spans="1:10" x14ac:dyDescent="0.3">
      <c r="A223" t="s">
        <v>46</v>
      </c>
      <c r="B223" t="s">
        <v>156</v>
      </c>
      <c r="C223">
        <v>1</v>
      </c>
      <c r="D223">
        <v>1</v>
      </c>
      <c r="E223" t="s">
        <v>119</v>
      </c>
      <c r="F223" t="s">
        <v>114</v>
      </c>
      <c r="G223" t="s">
        <v>168</v>
      </c>
      <c r="H223" cm="1">
        <f t="array" ref="H223">_xlfn.IFS(G223="Regular Customer",1, G223="High-Value Customer",2)</f>
        <v>1</v>
      </c>
      <c r="I223">
        <v>2880</v>
      </c>
      <c r="J223">
        <v>0.18338253801866489</v>
      </c>
    </row>
    <row r="224" spans="1:10" x14ac:dyDescent="0.3">
      <c r="A224" t="s">
        <v>10</v>
      </c>
      <c r="B224" t="s">
        <v>123</v>
      </c>
      <c r="C224">
        <v>1</v>
      </c>
      <c r="D224">
        <v>1</v>
      </c>
      <c r="E224" t="s">
        <v>119</v>
      </c>
      <c r="F224" t="s">
        <v>134</v>
      </c>
      <c r="G224" t="s">
        <v>168</v>
      </c>
      <c r="H224" cm="1">
        <f t="array" ref="H224">_xlfn.IFS(G224="Regular Customer",1, G224="High-Value Customer",2)</f>
        <v>1</v>
      </c>
      <c r="I224">
        <v>2120</v>
      </c>
      <c r="J224">
        <v>0.18385351195283728</v>
      </c>
    </row>
    <row r="225" spans="1:10" x14ac:dyDescent="0.3">
      <c r="A225" t="s">
        <v>21</v>
      </c>
      <c r="B225" t="s">
        <v>132</v>
      </c>
      <c r="C225">
        <v>2</v>
      </c>
      <c r="D225">
        <v>1</v>
      </c>
      <c r="E225" t="s">
        <v>119</v>
      </c>
      <c r="F225" t="s">
        <v>131</v>
      </c>
      <c r="G225" t="s">
        <v>168</v>
      </c>
      <c r="H225" cm="1">
        <f t="array" ref="H225">_xlfn.IFS(G225="Regular Customer",1, G225="High-Value Customer",2)</f>
        <v>1</v>
      </c>
      <c r="I225">
        <v>9843.0499999999993</v>
      </c>
      <c r="J225">
        <v>0.18845465019412322</v>
      </c>
    </row>
    <row r="226" spans="1:10" x14ac:dyDescent="0.3">
      <c r="A226" t="s">
        <v>33</v>
      </c>
      <c r="B226" t="s">
        <v>115</v>
      </c>
      <c r="C226">
        <v>1</v>
      </c>
      <c r="D226">
        <v>1</v>
      </c>
      <c r="E226" t="s">
        <v>119</v>
      </c>
      <c r="F226" t="s">
        <v>127</v>
      </c>
      <c r="G226" t="s">
        <v>168</v>
      </c>
      <c r="H226" cm="1">
        <f t="array" ref="H226">_xlfn.IFS(G226="Regular Customer",1, G226="High-Value Customer",2)</f>
        <v>1</v>
      </c>
      <c r="I226">
        <v>570</v>
      </c>
      <c r="J226">
        <v>0.18952603971705184</v>
      </c>
    </row>
    <row r="227" spans="1:10" x14ac:dyDescent="0.3">
      <c r="A227" t="s">
        <v>10</v>
      </c>
      <c r="B227" t="s">
        <v>123</v>
      </c>
      <c r="C227">
        <v>2</v>
      </c>
      <c r="D227">
        <v>1</v>
      </c>
      <c r="E227" t="s">
        <v>130</v>
      </c>
      <c r="F227" t="s">
        <v>110</v>
      </c>
      <c r="G227" t="s">
        <v>168</v>
      </c>
      <c r="H227" cm="1">
        <f t="array" ref="H227">_xlfn.IFS(G227="Regular Customer",1, G227="High-Value Customer",2)</f>
        <v>1</v>
      </c>
      <c r="I227">
        <v>2188.8000000000002</v>
      </c>
      <c r="J227">
        <v>0.1899345773488047</v>
      </c>
    </row>
    <row r="228" spans="1:10" x14ac:dyDescent="0.3">
      <c r="A228" t="s">
        <v>44</v>
      </c>
      <c r="B228" t="s">
        <v>116</v>
      </c>
      <c r="C228">
        <v>1</v>
      </c>
      <c r="D228">
        <v>1</v>
      </c>
      <c r="E228" t="s">
        <v>109</v>
      </c>
      <c r="F228" t="s">
        <v>120</v>
      </c>
      <c r="G228" t="s">
        <v>168</v>
      </c>
      <c r="H228" cm="1">
        <f t="array" ref="H228">_xlfn.IFS(G228="Regular Customer",1, G228="High-Value Customer",2)</f>
        <v>1</v>
      </c>
      <c r="I228">
        <v>3279.15</v>
      </c>
      <c r="J228">
        <v>0.19133494331464329</v>
      </c>
    </row>
    <row r="229" spans="1:10" x14ac:dyDescent="0.3">
      <c r="A229" t="s">
        <v>9</v>
      </c>
      <c r="B229" t="s">
        <v>125</v>
      </c>
      <c r="C229">
        <v>3</v>
      </c>
      <c r="D229">
        <v>1</v>
      </c>
      <c r="E229" t="s">
        <v>119</v>
      </c>
      <c r="F229" t="s">
        <v>110</v>
      </c>
      <c r="G229" t="s">
        <v>168</v>
      </c>
      <c r="H229" cm="1">
        <f t="array" ref="H229">_xlfn.IFS(G229="Regular Customer",1, G229="High-Value Customer",2)</f>
        <v>1</v>
      </c>
      <c r="I229">
        <v>4415</v>
      </c>
      <c r="J229">
        <v>0.19133772798032334</v>
      </c>
    </row>
    <row r="230" spans="1:10" x14ac:dyDescent="0.3">
      <c r="A230" t="s">
        <v>73</v>
      </c>
      <c r="B230" t="s">
        <v>196</v>
      </c>
      <c r="C230">
        <v>1</v>
      </c>
      <c r="D230">
        <v>1</v>
      </c>
      <c r="E230" t="s">
        <v>109</v>
      </c>
      <c r="F230" t="s">
        <v>110</v>
      </c>
      <c r="G230" t="s">
        <v>168</v>
      </c>
      <c r="H230" cm="1">
        <f t="array" ref="H230">_xlfn.IFS(G230="Regular Customer",1, G230="High-Value Customer",2)</f>
        <v>1</v>
      </c>
      <c r="I230">
        <v>3339</v>
      </c>
      <c r="J230">
        <v>0.1924865887241386</v>
      </c>
    </row>
    <row r="231" spans="1:10" x14ac:dyDescent="0.3">
      <c r="A231" t="s">
        <v>6</v>
      </c>
      <c r="B231" t="s">
        <v>112</v>
      </c>
      <c r="C231">
        <v>5</v>
      </c>
      <c r="D231">
        <v>1</v>
      </c>
      <c r="E231" t="s">
        <v>113</v>
      </c>
      <c r="F231" t="s">
        <v>114</v>
      </c>
      <c r="G231" t="s">
        <v>111</v>
      </c>
      <c r="H231" cm="1">
        <f t="array" ref="H231">_xlfn.IFS(G231="Regular Customer",1, G231="High-Value Customer",2)</f>
        <v>2</v>
      </c>
      <c r="I231">
        <v>120295</v>
      </c>
      <c r="J231">
        <v>0.19376101639869936</v>
      </c>
    </row>
    <row r="232" spans="1:10" x14ac:dyDescent="0.3">
      <c r="A232" t="s">
        <v>32</v>
      </c>
      <c r="B232" t="s">
        <v>124</v>
      </c>
      <c r="C232">
        <v>1</v>
      </c>
      <c r="D232">
        <v>1</v>
      </c>
      <c r="E232" t="s">
        <v>113</v>
      </c>
      <c r="F232" t="s">
        <v>134</v>
      </c>
      <c r="G232" t="s">
        <v>111</v>
      </c>
      <c r="H232" cm="1">
        <f t="array" ref="H232">_xlfn.IFS(G232="Regular Customer",1, G232="High-Value Customer",2)</f>
        <v>2</v>
      </c>
      <c r="I232">
        <v>15288</v>
      </c>
      <c r="J232">
        <v>0.19428693432958022</v>
      </c>
    </row>
    <row r="233" spans="1:10" x14ac:dyDescent="0.3">
      <c r="A233" t="s">
        <v>46</v>
      </c>
      <c r="B233" t="s">
        <v>156</v>
      </c>
      <c r="C233">
        <v>1</v>
      </c>
      <c r="D233">
        <v>1</v>
      </c>
      <c r="E233" t="s">
        <v>119</v>
      </c>
      <c r="F233" t="s">
        <v>139</v>
      </c>
      <c r="G233" t="s">
        <v>168</v>
      </c>
      <c r="H233" cm="1">
        <f t="array" ref="H233">_xlfn.IFS(G233="Regular Customer",1, G233="High-Value Customer",2)</f>
        <v>1</v>
      </c>
      <c r="I233">
        <v>2188.8000000000002</v>
      </c>
      <c r="J233">
        <v>0.19917505858315254</v>
      </c>
    </row>
    <row r="234" spans="1:10" x14ac:dyDescent="0.3">
      <c r="A234" t="s">
        <v>29</v>
      </c>
      <c r="B234" t="s">
        <v>149</v>
      </c>
      <c r="C234">
        <v>1</v>
      </c>
      <c r="D234">
        <v>1</v>
      </c>
      <c r="E234" t="s">
        <v>113</v>
      </c>
      <c r="F234" t="s">
        <v>117</v>
      </c>
      <c r="G234" t="s">
        <v>168</v>
      </c>
      <c r="H234" cm="1">
        <f t="array" ref="H234">_xlfn.IFS(G234="Regular Customer",1, G234="High-Value Customer",2)</f>
        <v>1</v>
      </c>
      <c r="I234">
        <v>960</v>
      </c>
      <c r="J234">
        <v>0.19986119878487263</v>
      </c>
    </row>
    <row r="235" spans="1:10" x14ac:dyDescent="0.3">
      <c r="A235" t="s">
        <v>16</v>
      </c>
      <c r="B235" t="s">
        <v>150</v>
      </c>
      <c r="C235">
        <v>1</v>
      </c>
      <c r="D235">
        <v>1</v>
      </c>
      <c r="E235" t="s">
        <v>119</v>
      </c>
      <c r="F235" t="s">
        <v>110</v>
      </c>
      <c r="G235" t="s">
        <v>168</v>
      </c>
      <c r="H235" cm="1">
        <f t="array" ref="H235">_xlfn.IFS(G235="Regular Customer",1, G235="High-Value Customer",2)</f>
        <v>1</v>
      </c>
      <c r="I235">
        <v>1085</v>
      </c>
      <c r="J235">
        <v>0.20095183950009265</v>
      </c>
    </row>
    <row r="236" spans="1:10" x14ac:dyDescent="0.3">
      <c r="A236" t="s">
        <v>34</v>
      </c>
      <c r="B236" t="s">
        <v>160</v>
      </c>
      <c r="C236">
        <v>1</v>
      </c>
      <c r="D236">
        <v>1</v>
      </c>
      <c r="E236" t="s">
        <v>109</v>
      </c>
      <c r="F236" t="s">
        <v>139</v>
      </c>
      <c r="G236" t="s">
        <v>168</v>
      </c>
      <c r="H236" cm="1">
        <f t="array" ref="H236">_xlfn.IFS(G236="Regular Customer",1, G236="High-Value Customer",2)</f>
        <v>1</v>
      </c>
      <c r="I236">
        <v>1092</v>
      </c>
      <c r="J236">
        <v>0.20235429062498478</v>
      </c>
    </row>
    <row r="237" spans="1:10" x14ac:dyDescent="0.3">
      <c r="A237" t="s">
        <v>57</v>
      </c>
      <c r="B237" t="s">
        <v>158</v>
      </c>
      <c r="C237">
        <v>1</v>
      </c>
      <c r="D237">
        <v>1</v>
      </c>
      <c r="E237" t="s">
        <v>113</v>
      </c>
      <c r="F237" t="s">
        <v>120</v>
      </c>
      <c r="G237" t="s">
        <v>168</v>
      </c>
      <c r="H237" cm="1">
        <f t="array" ref="H237">_xlfn.IFS(G237="Regular Customer",1, G237="High-Value Customer",2)</f>
        <v>1</v>
      </c>
      <c r="I237">
        <v>1140</v>
      </c>
      <c r="J237">
        <v>0.20278636988451826</v>
      </c>
    </row>
    <row r="238" spans="1:10" x14ac:dyDescent="0.3">
      <c r="A238" t="s">
        <v>58</v>
      </c>
      <c r="B238" t="s">
        <v>199</v>
      </c>
      <c r="C238">
        <v>1</v>
      </c>
      <c r="D238">
        <v>1</v>
      </c>
      <c r="E238" t="s">
        <v>130</v>
      </c>
      <c r="F238" t="s">
        <v>131</v>
      </c>
      <c r="G238" t="s">
        <v>168</v>
      </c>
      <c r="H238" cm="1">
        <f t="array" ref="H238">_xlfn.IFS(G238="Regular Customer",1, G238="High-Value Customer",2)</f>
        <v>1</v>
      </c>
      <c r="I238">
        <v>456</v>
      </c>
      <c r="J238">
        <v>0.20370479873357161</v>
      </c>
    </row>
    <row r="239" spans="1:10" x14ac:dyDescent="0.3">
      <c r="A239" t="s">
        <v>16</v>
      </c>
      <c r="B239" t="s">
        <v>150</v>
      </c>
      <c r="C239">
        <v>4</v>
      </c>
      <c r="D239">
        <v>1</v>
      </c>
      <c r="E239" t="s">
        <v>109</v>
      </c>
      <c r="F239" t="s">
        <v>110</v>
      </c>
      <c r="G239" t="s">
        <v>111</v>
      </c>
      <c r="H239" cm="1">
        <f t="array" ref="H239">_xlfn.IFS(G239="Regular Customer",1, G239="High-Value Customer",2)</f>
        <v>2</v>
      </c>
      <c r="I239">
        <v>10676</v>
      </c>
      <c r="J239">
        <v>0.20488690893078398</v>
      </c>
    </row>
    <row r="240" spans="1:10" x14ac:dyDescent="0.3">
      <c r="A240" t="s">
        <v>12</v>
      </c>
      <c r="B240" t="s">
        <v>157</v>
      </c>
      <c r="C240">
        <v>2</v>
      </c>
      <c r="D240">
        <v>1</v>
      </c>
      <c r="E240" t="s">
        <v>109</v>
      </c>
      <c r="F240" t="s">
        <v>114</v>
      </c>
      <c r="G240" t="s">
        <v>168</v>
      </c>
      <c r="H240" cm="1">
        <f t="array" ref="H240">_xlfn.IFS(G240="Regular Customer",1, G240="High-Value Customer",2)</f>
        <v>1</v>
      </c>
      <c r="I240">
        <v>2962.5</v>
      </c>
      <c r="J240">
        <v>0.20593003039868774</v>
      </c>
    </row>
    <row r="241" spans="1:10" x14ac:dyDescent="0.3">
      <c r="A241" t="s">
        <v>33</v>
      </c>
      <c r="B241" t="s">
        <v>115</v>
      </c>
      <c r="C241">
        <v>1</v>
      </c>
      <c r="D241">
        <v>1</v>
      </c>
      <c r="E241" t="s">
        <v>113</v>
      </c>
      <c r="F241" t="s">
        <v>114</v>
      </c>
      <c r="G241" t="s">
        <v>168</v>
      </c>
      <c r="H241" cm="1">
        <f t="array" ref="H241">_xlfn.IFS(G241="Regular Customer",1, G241="High-Value Customer",2)</f>
        <v>1</v>
      </c>
      <c r="I241">
        <v>2280</v>
      </c>
      <c r="J241">
        <v>0.20625240960917357</v>
      </c>
    </row>
    <row r="242" spans="1:10" x14ac:dyDescent="0.3">
      <c r="A242" t="s">
        <v>66</v>
      </c>
      <c r="B242" t="s">
        <v>205</v>
      </c>
      <c r="C242">
        <v>1</v>
      </c>
      <c r="D242">
        <v>1</v>
      </c>
      <c r="E242" t="s">
        <v>109</v>
      </c>
      <c r="F242" t="s">
        <v>134</v>
      </c>
      <c r="G242" t="s">
        <v>168</v>
      </c>
      <c r="H242" cm="1">
        <f t="array" ref="H242">_xlfn.IFS(G242="Regular Customer",1, G242="High-Value Customer",2)</f>
        <v>1</v>
      </c>
      <c r="I242">
        <v>1590</v>
      </c>
      <c r="J242">
        <v>0.20685752320430928</v>
      </c>
    </row>
    <row r="243" spans="1:10" x14ac:dyDescent="0.3">
      <c r="A243" t="s">
        <v>58</v>
      </c>
      <c r="B243" t="s">
        <v>199</v>
      </c>
      <c r="C243">
        <v>1</v>
      </c>
      <c r="D243">
        <v>1</v>
      </c>
      <c r="E243" t="s">
        <v>113</v>
      </c>
      <c r="F243" t="s">
        <v>114</v>
      </c>
      <c r="G243" t="s">
        <v>168</v>
      </c>
      <c r="H243" cm="1">
        <f t="array" ref="H243">_xlfn.IFS(G243="Regular Customer",1, G243="High-Value Customer",2)</f>
        <v>1</v>
      </c>
      <c r="I243">
        <v>2693</v>
      </c>
      <c r="J243">
        <v>0.20754925804037216</v>
      </c>
    </row>
    <row r="244" spans="1:10" x14ac:dyDescent="0.3">
      <c r="A244" t="s">
        <v>9</v>
      </c>
      <c r="B244" t="s">
        <v>125</v>
      </c>
      <c r="C244">
        <v>2</v>
      </c>
      <c r="D244">
        <v>1</v>
      </c>
      <c r="E244" t="s">
        <v>113</v>
      </c>
      <c r="F244" t="s">
        <v>134</v>
      </c>
      <c r="G244" t="s">
        <v>111</v>
      </c>
      <c r="H244" cm="1">
        <f t="array" ref="H244">_xlfn.IFS(G244="Regular Customer",1, G244="High-Value Customer",2)</f>
        <v>2</v>
      </c>
      <c r="I244">
        <v>28489.5</v>
      </c>
      <c r="J244">
        <v>0.20780428573294318</v>
      </c>
    </row>
    <row r="245" spans="1:10" x14ac:dyDescent="0.3">
      <c r="A245" t="s">
        <v>74</v>
      </c>
      <c r="B245" t="s">
        <v>177</v>
      </c>
      <c r="C245">
        <v>1</v>
      </c>
      <c r="D245">
        <v>1</v>
      </c>
      <c r="E245" t="s">
        <v>119</v>
      </c>
      <c r="F245" t="s">
        <v>120</v>
      </c>
      <c r="G245" t="s">
        <v>168</v>
      </c>
      <c r="H245" cm="1">
        <f t="array" ref="H245">_xlfn.IFS(G245="Regular Customer",1, G245="High-Value Customer",2)</f>
        <v>1</v>
      </c>
      <c r="I245">
        <v>6804</v>
      </c>
      <c r="J245">
        <v>0.2084643981829315</v>
      </c>
    </row>
    <row r="246" spans="1:10" x14ac:dyDescent="0.3">
      <c r="A246" t="s">
        <v>35</v>
      </c>
      <c r="B246" t="s">
        <v>153</v>
      </c>
      <c r="C246">
        <v>2</v>
      </c>
      <c r="D246">
        <v>1</v>
      </c>
      <c r="E246" t="s">
        <v>109</v>
      </c>
      <c r="F246" t="s">
        <v>120</v>
      </c>
      <c r="G246" t="s">
        <v>168</v>
      </c>
      <c r="H246" cm="1">
        <f t="array" ref="H246">_xlfn.IFS(G246="Regular Customer",1, G246="High-Value Customer",2)</f>
        <v>1</v>
      </c>
      <c r="I246">
        <v>1076</v>
      </c>
      <c r="J246">
        <v>0.20868476846399575</v>
      </c>
    </row>
    <row r="247" spans="1:10" x14ac:dyDescent="0.3">
      <c r="A247" t="s">
        <v>16</v>
      </c>
      <c r="B247" t="s">
        <v>150</v>
      </c>
      <c r="C247">
        <v>1</v>
      </c>
      <c r="D247">
        <v>1</v>
      </c>
      <c r="E247" t="s">
        <v>113</v>
      </c>
      <c r="F247" t="s">
        <v>120</v>
      </c>
      <c r="G247" t="s">
        <v>111</v>
      </c>
      <c r="H247" cm="1">
        <f t="array" ref="H247">_xlfn.IFS(G247="Regular Customer",1, G247="High-Value Customer",2)</f>
        <v>2</v>
      </c>
      <c r="I247">
        <v>17010</v>
      </c>
      <c r="J247">
        <v>0.20948952805945709</v>
      </c>
    </row>
    <row r="248" spans="1:10" x14ac:dyDescent="0.3">
      <c r="A248" t="s">
        <v>61</v>
      </c>
      <c r="B248" t="s">
        <v>159</v>
      </c>
      <c r="C248">
        <v>1</v>
      </c>
      <c r="D248">
        <v>1</v>
      </c>
      <c r="E248" t="s">
        <v>113</v>
      </c>
      <c r="F248" t="s">
        <v>131</v>
      </c>
      <c r="G248" t="s">
        <v>168</v>
      </c>
      <c r="H248" cm="1">
        <f t="array" ref="H248">_xlfn.IFS(G248="Regular Customer",1, G248="High-Value Customer",2)</f>
        <v>1</v>
      </c>
      <c r="I248">
        <v>1425</v>
      </c>
      <c r="J248">
        <v>0.20972159583641259</v>
      </c>
    </row>
    <row r="249" spans="1:10" x14ac:dyDescent="0.3">
      <c r="A249" t="s">
        <v>31</v>
      </c>
      <c r="B249" t="s">
        <v>137</v>
      </c>
      <c r="C249">
        <v>3</v>
      </c>
      <c r="D249">
        <v>1</v>
      </c>
      <c r="E249" t="s">
        <v>109</v>
      </c>
      <c r="F249" t="s">
        <v>120</v>
      </c>
      <c r="G249" t="s">
        <v>168</v>
      </c>
      <c r="H249" cm="1">
        <f t="array" ref="H249">_xlfn.IFS(G249="Regular Customer",1, G249="High-Value Customer",2)</f>
        <v>1</v>
      </c>
      <c r="I249">
        <v>1951</v>
      </c>
      <c r="J249">
        <v>0.20981708809656885</v>
      </c>
    </row>
    <row r="250" spans="1:10" x14ac:dyDescent="0.3">
      <c r="A250" t="s">
        <v>12</v>
      </c>
      <c r="B250" t="s">
        <v>157</v>
      </c>
      <c r="C250">
        <v>1</v>
      </c>
      <c r="D250">
        <v>1</v>
      </c>
      <c r="E250" t="s">
        <v>119</v>
      </c>
      <c r="F250" t="s">
        <v>114</v>
      </c>
      <c r="G250" t="s">
        <v>168</v>
      </c>
      <c r="H250" cm="1">
        <f t="array" ref="H250">_xlfn.IFS(G250="Regular Customer",1, G250="High-Value Customer",2)</f>
        <v>1</v>
      </c>
      <c r="I250">
        <v>2227.1999999999998</v>
      </c>
      <c r="J250">
        <v>0.21420276920057302</v>
      </c>
    </row>
    <row r="251" spans="1:10" x14ac:dyDescent="0.3">
      <c r="A251" t="s">
        <v>78</v>
      </c>
      <c r="B251" t="s">
        <v>200</v>
      </c>
      <c r="C251">
        <v>1</v>
      </c>
      <c r="D251">
        <v>1</v>
      </c>
      <c r="E251" t="s">
        <v>113</v>
      </c>
      <c r="F251" t="s">
        <v>110</v>
      </c>
      <c r="G251" t="s">
        <v>168</v>
      </c>
      <c r="H251" cm="1">
        <f t="array" ref="H251">_xlfn.IFS(G251="Regular Customer",1, G251="High-Value Customer",2)</f>
        <v>1</v>
      </c>
      <c r="I251">
        <v>600</v>
      </c>
      <c r="J251">
        <v>0.21423393956960646</v>
      </c>
    </row>
    <row r="252" spans="1:10" x14ac:dyDescent="0.3">
      <c r="A252" t="s">
        <v>29</v>
      </c>
      <c r="B252" t="s">
        <v>149</v>
      </c>
      <c r="C252">
        <v>4</v>
      </c>
      <c r="D252">
        <v>1</v>
      </c>
      <c r="E252" t="s">
        <v>109</v>
      </c>
      <c r="F252" t="s">
        <v>131</v>
      </c>
      <c r="G252" t="s">
        <v>168</v>
      </c>
      <c r="H252" cm="1">
        <f t="array" ref="H252">_xlfn.IFS(G252="Regular Customer",1, G252="High-Value Customer",2)</f>
        <v>1</v>
      </c>
      <c r="I252">
        <v>2724.4</v>
      </c>
      <c r="J252">
        <v>0.2145577892085454</v>
      </c>
    </row>
    <row r="253" spans="1:10" x14ac:dyDescent="0.3">
      <c r="A253" t="s">
        <v>53</v>
      </c>
      <c r="B253" t="s">
        <v>164</v>
      </c>
      <c r="C253">
        <v>1</v>
      </c>
      <c r="D253">
        <v>1</v>
      </c>
      <c r="E253" t="s">
        <v>109</v>
      </c>
      <c r="F253" t="s">
        <v>117</v>
      </c>
      <c r="G253" t="s">
        <v>168</v>
      </c>
      <c r="H253" cm="1">
        <f t="array" ref="H253">_xlfn.IFS(G253="Regular Customer",1, G253="High-Value Customer",2)</f>
        <v>1</v>
      </c>
      <c r="I253">
        <v>4158</v>
      </c>
      <c r="J253">
        <v>0.21502863755610757</v>
      </c>
    </row>
    <row r="254" spans="1:10" x14ac:dyDescent="0.3">
      <c r="A254" t="s">
        <v>67</v>
      </c>
      <c r="B254" t="s">
        <v>161</v>
      </c>
      <c r="C254">
        <v>1</v>
      </c>
      <c r="D254">
        <v>1</v>
      </c>
      <c r="E254" t="s">
        <v>109</v>
      </c>
      <c r="F254" t="s">
        <v>110</v>
      </c>
      <c r="G254" t="s">
        <v>168</v>
      </c>
      <c r="H254" cm="1">
        <f t="array" ref="H254">_xlfn.IFS(G254="Regular Customer",1, G254="High-Value Customer",2)</f>
        <v>1</v>
      </c>
      <c r="I254">
        <v>1260</v>
      </c>
      <c r="J254">
        <v>0.21544442750523674</v>
      </c>
    </row>
    <row r="255" spans="1:10" x14ac:dyDescent="0.3">
      <c r="A255" t="s">
        <v>44</v>
      </c>
      <c r="B255" t="s">
        <v>116</v>
      </c>
      <c r="C255">
        <v>1</v>
      </c>
      <c r="D255">
        <v>1</v>
      </c>
      <c r="E255" t="s">
        <v>109</v>
      </c>
      <c r="F255" t="s">
        <v>139</v>
      </c>
      <c r="G255" t="s">
        <v>168</v>
      </c>
      <c r="H255" cm="1">
        <f t="array" ref="H255">_xlfn.IFS(G255="Regular Customer",1, G255="High-Value Customer",2)</f>
        <v>1</v>
      </c>
      <c r="I255">
        <v>5818.75</v>
      </c>
      <c r="J255">
        <v>0.2159819677226229</v>
      </c>
    </row>
    <row r="256" spans="1:10" x14ac:dyDescent="0.3">
      <c r="A256" t="s">
        <v>10</v>
      </c>
      <c r="B256" t="s">
        <v>123</v>
      </c>
      <c r="C256">
        <v>2</v>
      </c>
      <c r="D256">
        <v>1</v>
      </c>
      <c r="E256" t="s">
        <v>119</v>
      </c>
      <c r="F256" t="s">
        <v>127</v>
      </c>
      <c r="G256" t="s">
        <v>168</v>
      </c>
      <c r="H256" cm="1">
        <f t="array" ref="H256">_xlfn.IFS(G256="Regular Customer",1, G256="High-Value Customer",2)</f>
        <v>1</v>
      </c>
      <c r="I256">
        <v>7912</v>
      </c>
      <c r="J256">
        <v>0.21801389618686651</v>
      </c>
    </row>
    <row r="257" spans="1:10" x14ac:dyDescent="0.3">
      <c r="A257" t="s">
        <v>65</v>
      </c>
      <c r="B257" t="s">
        <v>174</v>
      </c>
      <c r="C257">
        <v>2</v>
      </c>
      <c r="D257">
        <v>1</v>
      </c>
      <c r="E257" t="s">
        <v>109</v>
      </c>
      <c r="F257" t="s">
        <v>114</v>
      </c>
      <c r="G257" t="s">
        <v>168</v>
      </c>
      <c r="H257" cm="1">
        <f t="array" ref="H257">_xlfn.IFS(G257="Regular Customer",1, G257="High-Value Customer",2)</f>
        <v>1</v>
      </c>
      <c r="I257">
        <v>1742</v>
      </c>
      <c r="J257">
        <v>0.21919873698820769</v>
      </c>
    </row>
    <row r="258" spans="1:10" x14ac:dyDescent="0.3">
      <c r="A258" t="s">
        <v>38</v>
      </c>
      <c r="B258" t="s">
        <v>171</v>
      </c>
      <c r="C258">
        <v>1</v>
      </c>
      <c r="D258">
        <v>1</v>
      </c>
      <c r="E258" t="s">
        <v>109</v>
      </c>
      <c r="F258" t="s">
        <v>120</v>
      </c>
      <c r="G258" t="s">
        <v>168</v>
      </c>
      <c r="H258" cm="1">
        <f t="array" ref="H258">_xlfn.IFS(G258="Regular Customer",1, G258="High-Value Customer",2)</f>
        <v>1</v>
      </c>
      <c r="I258">
        <v>650</v>
      </c>
      <c r="J258">
        <v>0.21991592226493772</v>
      </c>
    </row>
    <row r="259" spans="1:10" x14ac:dyDescent="0.3">
      <c r="A259" t="s">
        <v>28</v>
      </c>
      <c r="B259" t="s">
        <v>143</v>
      </c>
      <c r="C259">
        <v>1</v>
      </c>
      <c r="D259">
        <v>1</v>
      </c>
      <c r="E259" t="s">
        <v>113</v>
      </c>
      <c r="F259" t="s">
        <v>134</v>
      </c>
      <c r="G259" t="s">
        <v>168</v>
      </c>
      <c r="H259" cm="1">
        <f t="array" ref="H259">_xlfn.IFS(G259="Regular Customer",1, G259="High-Value Customer",2)</f>
        <v>1</v>
      </c>
      <c r="I259">
        <v>5472</v>
      </c>
      <c r="J259">
        <v>0.22015514317413087</v>
      </c>
    </row>
    <row r="260" spans="1:10" x14ac:dyDescent="0.3">
      <c r="A260" t="s">
        <v>38</v>
      </c>
      <c r="B260" t="s">
        <v>171</v>
      </c>
      <c r="C260">
        <v>3</v>
      </c>
      <c r="D260">
        <v>1</v>
      </c>
      <c r="E260" t="s">
        <v>109</v>
      </c>
      <c r="F260" t="s">
        <v>131</v>
      </c>
      <c r="G260" t="s">
        <v>168</v>
      </c>
      <c r="H260" cm="1">
        <f t="array" ref="H260">_xlfn.IFS(G260="Regular Customer",1, G260="High-Value Customer",2)</f>
        <v>1</v>
      </c>
      <c r="I260">
        <v>4268</v>
      </c>
      <c r="J260">
        <v>0.22029386703682741</v>
      </c>
    </row>
    <row r="261" spans="1:10" x14ac:dyDescent="0.3">
      <c r="A261" t="s">
        <v>10</v>
      </c>
      <c r="B261" t="s">
        <v>123</v>
      </c>
      <c r="C261">
        <v>1</v>
      </c>
      <c r="D261">
        <v>1</v>
      </c>
      <c r="E261" t="s">
        <v>130</v>
      </c>
      <c r="F261" t="s">
        <v>139</v>
      </c>
      <c r="G261" t="s">
        <v>168</v>
      </c>
      <c r="H261" cm="1">
        <f t="array" ref="H261">_xlfn.IFS(G261="Regular Customer",1, G261="High-Value Customer",2)</f>
        <v>1</v>
      </c>
      <c r="I261">
        <v>9120</v>
      </c>
      <c r="J261">
        <v>0.22097607069109915</v>
      </c>
    </row>
    <row r="262" spans="1:10" x14ac:dyDescent="0.3">
      <c r="A262" t="s">
        <v>62</v>
      </c>
      <c r="B262" t="s">
        <v>178</v>
      </c>
      <c r="C262">
        <v>1</v>
      </c>
      <c r="D262">
        <v>1</v>
      </c>
      <c r="E262" t="s">
        <v>119</v>
      </c>
      <c r="F262" t="s">
        <v>114</v>
      </c>
      <c r="G262" t="s">
        <v>168</v>
      </c>
      <c r="H262" cm="1">
        <f t="array" ref="H262">_xlfn.IFS(G262="Regular Customer",1, G262="High-Value Customer",2)</f>
        <v>1</v>
      </c>
      <c r="I262">
        <v>6600</v>
      </c>
      <c r="J262">
        <v>0.22109244627257107</v>
      </c>
    </row>
    <row r="263" spans="1:10" x14ac:dyDescent="0.3">
      <c r="A263" t="s">
        <v>8</v>
      </c>
      <c r="B263" t="s">
        <v>108</v>
      </c>
      <c r="C263">
        <v>1</v>
      </c>
      <c r="D263">
        <v>1</v>
      </c>
      <c r="E263" t="s">
        <v>113</v>
      </c>
      <c r="F263" t="s">
        <v>127</v>
      </c>
      <c r="G263" t="s">
        <v>111</v>
      </c>
      <c r="H263" cm="1">
        <f t="array" ref="H263">_xlfn.IFS(G263="Regular Customer",1, G263="High-Value Customer",2)</f>
        <v>2</v>
      </c>
      <c r="I263">
        <v>11000</v>
      </c>
      <c r="J263">
        <v>0.22116548278657233</v>
      </c>
    </row>
    <row r="264" spans="1:10" x14ac:dyDescent="0.3">
      <c r="A264" t="s">
        <v>32</v>
      </c>
      <c r="B264" t="s">
        <v>124</v>
      </c>
      <c r="C264">
        <v>3</v>
      </c>
      <c r="D264">
        <v>1</v>
      </c>
      <c r="E264" t="s">
        <v>119</v>
      </c>
      <c r="F264" t="s">
        <v>110</v>
      </c>
      <c r="G264" t="s">
        <v>111</v>
      </c>
      <c r="H264" cm="1">
        <f t="array" ref="H264">_xlfn.IFS(G264="Regular Customer",1, G264="High-Value Customer",2)</f>
        <v>2</v>
      </c>
      <c r="I264">
        <v>12246</v>
      </c>
      <c r="J264">
        <v>0.22143667491593699</v>
      </c>
    </row>
    <row r="265" spans="1:10" x14ac:dyDescent="0.3">
      <c r="A265" t="s">
        <v>62</v>
      </c>
      <c r="B265" t="s">
        <v>178</v>
      </c>
      <c r="C265">
        <v>1</v>
      </c>
      <c r="D265">
        <v>1</v>
      </c>
      <c r="E265" t="s">
        <v>130</v>
      </c>
      <c r="F265" t="s">
        <v>131</v>
      </c>
      <c r="G265" t="s">
        <v>168</v>
      </c>
      <c r="H265" cm="1">
        <f t="array" ref="H265">_xlfn.IFS(G265="Regular Customer",1, G265="High-Value Customer",2)</f>
        <v>1</v>
      </c>
      <c r="I265">
        <v>345.6</v>
      </c>
      <c r="J265">
        <v>0.22263819192321888</v>
      </c>
    </row>
    <row r="266" spans="1:10" x14ac:dyDescent="0.3">
      <c r="A266" t="s">
        <v>95</v>
      </c>
      <c r="B266" t="s">
        <v>210</v>
      </c>
      <c r="C266">
        <v>1</v>
      </c>
      <c r="D266">
        <v>1</v>
      </c>
      <c r="E266" t="s">
        <v>109</v>
      </c>
      <c r="F266" t="s">
        <v>120</v>
      </c>
      <c r="G266" t="s">
        <v>168</v>
      </c>
      <c r="H266" cm="1">
        <f t="array" ref="H266">_xlfn.IFS(G266="Regular Customer",1, G266="High-Value Customer",2)</f>
        <v>1</v>
      </c>
      <c r="I266">
        <v>240</v>
      </c>
      <c r="J266">
        <v>0.22350684449168157</v>
      </c>
    </row>
    <row r="267" spans="1:10" x14ac:dyDescent="0.3">
      <c r="A267" t="s">
        <v>27</v>
      </c>
      <c r="B267" t="s">
        <v>155</v>
      </c>
      <c r="C267">
        <v>1</v>
      </c>
      <c r="D267">
        <v>1</v>
      </c>
      <c r="E267" t="s">
        <v>130</v>
      </c>
      <c r="F267" t="s">
        <v>114</v>
      </c>
      <c r="G267" t="s">
        <v>168</v>
      </c>
      <c r="H267" cm="1">
        <f t="array" ref="H267">_xlfn.IFS(G267="Regular Customer",1, G267="High-Value Customer",2)</f>
        <v>1</v>
      </c>
      <c r="I267">
        <v>1000</v>
      </c>
      <c r="J267">
        <v>0.22356442881526484</v>
      </c>
    </row>
    <row r="268" spans="1:10" x14ac:dyDescent="0.3">
      <c r="A268" t="s">
        <v>88</v>
      </c>
      <c r="B268" t="s">
        <v>163</v>
      </c>
      <c r="C268">
        <v>1</v>
      </c>
      <c r="D268">
        <v>1</v>
      </c>
      <c r="E268" t="s">
        <v>109</v>
      </c>
      <c r="F268" t="s">
        <v>117</v>
      </c>
      <c r="G268" t="s">
        <v>111</v>
      </c>
      <c r="H268" cm="1">
        <f t="array" ref="H268">_xlfn.IFS(G268="Regular Customer",1, G268="High-Value Customer",2)</f>
        <v>2</v>
      </c>
      <c r="I268">
        <v>12107.4</v>
      </c>
      <c r="J268">
        <v>0.22558935996856788</v>
      </c>
    </row>
    <row r="269" spans="1:10" x14ac:dyDescent="0.3">
      <c r="A269" t="s">
        <v>40</v>
      </c>
      <c r="B269" t="s">
        <v>170</v>
      </c>
      <c r="C269">
        <v>1</v>
      </c>
      <c r="D269">
        <v>1</v>
      </c>
      <c r="E269" t="s">
        <v>130</v>
      </c>
      <c r="F269" t="s">
        <v>120</v>
      </c>
      <c r="G269" t="s">
        <v>168</v>
      </c>
      <c r="H269" cm="1">
        <f t="array" ref="H269">_xlfn.IFS(G269="Regular Customer",1, G269="High-Value Customer",2)</f>
        <v>1</v>
      </c>
      <c r="I269">
        <v>585</v>
      </c>
      <c r="J269">
        <v>0.22690481545677077</v>
      </c>
    </row>
    <row r="270" spans="1:10" x14ac:dyDescent="0.3">
      <c r="A270" t="s">
        <v>17</v>
      </c>
      <c r="B270" t="s">
        <v>128</v>
      </c>
      <c r="C270">
        <v>1</v>
      </c>
      <c r="D270">
        <v>1</v>
      </c>
      <c r="E270" t="s">
        <v>113</v>
      </c>
      <c r="F270" t="s">
        <v>134</v>
      </c>
      <c r="G270" t="s">
        <v>111</v>
      </c>
      <c r="H270" cm="1">
        <f t="array" ref="H270">_xlfn.IFS(G270="Regular Customer",1, G270="High-Value Customer",2)</f>
        <v>2</v>
      </c>
      <c r="I270">
        <v>10600</v>
      </c>
      <c r="J270">
        <v>0.22809397109384599</v>
      </c>
    </row>
    <row r="271" spans="1:10" x14ac:dyDescent="0.3">
      <c r="A271" t="s">
        <v>32</v>
      </c>
      <c r="B271" t="s">
        <v>124</v>
      </c>
      <c r="C271">
        <v>1</v>
      </c>
      <c r="D271">
        <v>1</v>
      </c>
      <c r="E271" t="s">
        <v>119</v>
      </c>
      <c r="F271" t="s">
        <v>131</v>
      </c>
      <c r="G271" t="s">
        <v>168</v>
      </c>
      <c r="H271" cm="1">
        <f t="array" ref="H271">_xlfn.IFS(G271="Regular Customer",1, G271="High-Value Customer",2)</f>
        <v>1</v>
      </c>
      <c r="I271">
        <v>1553.4</v>
      </c>
      <c r="J271">
        <v>0.22863175502304856</v>
      </c>
    </row>
    <row r="272" spans="1:10" x14ac:dyDescent="0.3">
      <c r="A272" t="s">
        <v>13</v>
      </c>
      <c r="B272" t="s">
        <v>142</v>
      </c>
      <c r="C272">
        <v>1</v>
      </c>
      <c r="D272">
        <v>1</v>
      </c>
      <c r="E272" t="s">
        <v>113</v>
      </c>
      <c r="F272" t="s">
        <v>114</v>
      </c>
      <c r="G272" t="s">
        <v>168</v>
      </c>
      <c r="H272" cm="1">
        <f t="array" ref="H272">_xlfn.IFS(G272="Regular Customer",1, G272="High-Value Customer",2)</f>
        <v>1</v>
      </c>
      <c r="I272">
        <v>8600</v>
      </c>
      <c r="J272">
        <v>0.23045640163477576</v>
      </c>
    </row>
    <row r="273" spans="1:10" x14ac:dyDescent="0.3">
      <c r="A273" t="s">
        <v>39</v>
      </c>
      <c r="B273" t="s">
        <v>167</v>
      </c>
      <c r="C273">
        <v>1</v>
      </c>
      <c r="D273">
        <v>1</v>
      </c>
      <c r="E273" t="s">
        <v>119</v>
      </c>
      <c r="F273" t="s">
        <v>120</v>
      </c>
      <c r="G273" t="s">
        <v>168</v>
      </c>
      <c r="H273" cm="1">
        <f t="array" ref="H273">_xlfn.IFS(G273="Regular Customer",1, G273="High-Value Customer",2)</f>
        <v>1</v>
      </c>
      <c r="I273">
        <v>537.6</v>
      </c>
      <c r="J273">
        <v>0.23077305786879865</v>
      </c>
    </row>
    <row r="274" spans="1:10" x14ac:dyDescent="0.3">
      <c r="A274" t="s">
        <v>75</v>
      </c>
      <c r="B274" t="s">
        <v>190</v>
      </c>
      <c r="C274">
        <v>1</v>
      </c>
      <c r="D274">
        <v>1</v>
      </c>
      <c r="E274" t="s">
        <v>119</v>
      </c>
      <c r="F274" t="s">
        <v>127</v>
      </c>
      <c r="G274" t="s">
        <v>168</v>
      </c>
      <c r="H274" cm="1">
        <f t="array" ref="H274">_xlfn.IFS(G274="Regular Customer",1, G274="High-Value Customer",2)</f>
        <v>1</v>
      </c>
      <c r="I274">
        <v>780</v>
      </c>
      <c r="J274">
        <v>0.23239261198026273</v>
      </c>
    </row>
    <row r="275" spans="1:10" x14ac:dyDescent="0.3">
      <c r="A275" t="s">
        <v>45</v>
      </c>
      <c r="B275" t="s">
        <v>172</v>
      </c>
      <c r="C275">
        <v>1</v>
      </c>
      <c r="D275">
        <v>1</v>
      </c>
      <c r="E275" t="s">
        <v>113</v>
      </c>
      <c r="F275" t="s">
        <v>114</v>
      </c>
      <c r="G275" t="s">
        <v>168</v>
      </c>
      <c r="H275" cm="1">
        <f t="array" ref="H275">_xlfn.IFS(G275="Regular Customer",1, G275="High-Value Customer",2)</f>
        <v>1</v>
      </c>
      <c r="I275">
        <v>5100</v>
      </c>
      <c r="J275">
        <v>0.23318884297396525</v>
      </c>
    </row>
    <row r="276" spans="1:10" x14ac:dyDescent="0.3">
      <c r="A276" t="s">
        <v>64</v>
      </c>
      <c r="B276" t="s">
        <v>189</v>
      </c>
      <c r="C276">
        <v>1</v>
      </c>
      <c r="D276">
        <v>1</v>
      </c>
      <c r="E276" t="s">
        <v>130</v>
      </c>
      <c r="F276" t="s">
        <v>114</v>
      </c>
      <c r="G276" t="s">
        <v>168</v>
      </c>
      <c r="H276" cm="1">
        <f t="array" ref="H276">_xlfn.IFS(G276="Regular Customer",1, G276="High-Value Customer",2)</f>
        <v>1</v>
      </c>
      <c r="I276">
        <v>2088</v>
      </c>
      <c r="J276">
        <v>0.23326075427216419</v>
      </c>
    </row>
    <row r="277" spans="1:10" x14ac:dyDescent="0.3">
      <c r="A277" t="s">
        <v>32</v>
      </c>
      <c r="B277" t="s">
        <v>124</v>
      </c>
      <c r="C277">
        <v>2</v>
      </c>
      <c r="D277">
        <v>1</v>
      </c>
      <c r="E277" t="s">
        <v>113</v>
      </c>
      <c r="F277" t="s">
        <v>131</v>
      </c>
      <c r="G277" t="s">
        <v>168</v>
      </c>
      <c r="H277" cm="1">
        <f t="array" ref="H277">_xlfn.IFS(G277="Regular Customer",1, G277="High-Value Customer",2)</f>
        <v>1</v>
      </c>
      <c r="I277">
        <v>5470</v>
      </c>
      <c r="J277">
        <v>0.23339395485963854</v>
      </c>
    </row>
    <row r="278" spans="1:10" x14ac:dyDescent="0.3">
      <c r="A278" t="s">
        <v>7</v>
      </c>
      <c r="B278" t="s">
        <v>122</v>
      </c>
      <c r="C278">
        <v>1</v>
      </c>
      <c r="D278">
        <v>1</v>
      </c>
      <c r="E278" t="s">
        <v>113</v>
      </c>
      <c r="F278" t="s">
        <v>120</v>
      </c>
      <c r="G278" t="s">
        <v>111</v>
      </c>
      <c r="H278" cm="1">
        <f t="array" ref="H278">_xlfn.IFS(G278="Regular Customer",1, G278="High-Value Customer",2)</f>
        <v>2</v>
      </c>
      <c r="I278">
        <v>50370.5</v>
      </c>
      <c r="J278">
        <v>0.23429248226901112</v>
      </c>
    </row>
    <row r="279" spans="1:10" x14ac:dyDescent="0.3">
      <c r="A279" t="s">
        <v>54</v>
      </c>
      <c r="B279" t="s">
        <v>135</v>
      </c>
      <c r="C279">
        <v>1</v>
      </c>
      <c r="D279">
        <v>1</v>
      </c>
      <c r="E279" t="s">
        <v>109</v>
      </c>
      <c r="F279" t="s">
        <v>117</v>
      </c>
      <c r="G279" t="s">
        <v>168</v>
      </c>
      <c r="H279" cm="1">
        <f t="array" ref="H279">_xlfn.IFS(G279="Regular Customer",1, G279="High-Value Customer",2)</f>
        <v>1</v>
      </c>
      <c r="I279">
        <v>4320</v>
      </c>
      <c r="J279">
        <v>0.23449127699465466</v>
      </c>
    </row>
    <row r="280" spans="1:10" x14ac:dyDescent="0.3">
      <c r="A280" t="s">
        <v>71</v>
      </c>
      <c r="B280" t="s">
        <v>201</v>
      </c>
      <c r="C280">
        <v>1</v>
      </c>
      <c r="D280">
        <v>1</v>
      </c>
      <c r="E280" t="s">
        <v>119</v>
      </c>
      <c r="F280" t="s">
        <v>110</v>
      </c>
      <c r="G280" t="s">
        <v>168</v>
      </c>
      <c r="H280" cm="1">
        <f t="array" ref="H280">_xlfn.IFS(G280="Regular Customer",1, G280="High-Value Customer",2)</f>
        <v>1</v>
      </c>
      <c r="I280">
        <v>1146</v>
      </c>
      <c r="J280">
        <v>0.23536146607486408</v>
      </c>
    </row>
    <row r="281" spans="1:10" x14ac:dyDescent="0.3">
      <c r="A281" t="s">
        <v>42</v>
      </c>
      <c r="B281" t="s">
        <v>121</v>
      </c>
      <c r="C281">
        <v>1</v>
      </c>
      <c r="D281">
        <v>1</v>
      </c>
      <c r="E281" t="s">
        <v>113</v>
      </c>
      <c r="F281" t="s">
        <v>114</v>
      </c>
      <c r="G281" t="s">
        <v>111</v>
      </c>
      <c r="H281" cm="1">
        <f t="array" ref="H281">_xlfn.IFS(G281="Regular Customer",1, G281="High-Value Customer",2)</f>
        <v>2</v>
      </c>
      <c r="I281">
        <v>12960</v>
      </c>
      <c r="J281">
        <v>0.23625279768473617</v>
      </c>
    </row>
    <row r="282" spans="1:10" x14ac:dyDescent="0.3">
      <c r="A282" t="s">
        <v>17</v>
      </c>
      <c r="B282" t="s">
        <v>128</v>
      </c>
      <c r="C282">
        <v>2</v>
      </c>
      <c r="D282">
        <v>1</v>
      </c>
      <c r="E282" t="s">
        <v>119</v>
      </c>
      <c r="F282" t="s">
        <v>139</v>
      </c>
      <c r="G282" t="s">
        <v>168</v>
      </c>
      <c r="H282" cm="1">
        <f t="array" ref="H282">_xlfn.IFS(G282="Regular Customer",1, G282="High-Value Customer",2)</f>
        <v>1</v>
      </c>
      <c r="I282">
        <v>2744</v>
      </c>
      <c r="J282">
        <v>0.23733543082434549</v>
      </c>
    </row>
    <row r="283" spans="1:10" x14ac:dyDescent="0.3">
      <c r="A283" t="s">
        <v>30</v>
      </c>
      <c r="B283" t="s">
        <v>129</v>
      </c>
      <c r="C283">
        <v>1</v>
      </c>
      <c r="D283">
        <v>1</v>
      </c>
      <c r="E283" t="s">
        <v>130</v>
      </c>
      <c r="F283" t="s">
        <v>139</v>
      </c>
      <c r="G283" t="s">
        <v>168</v>
      </c>
      <c r="H283" cm="1">
        <f t="array" ref="H283">_xlfn.IFS(G283="Regular Customer",1, G283="High-Value Customer",2)</f>
        <v>1</v>
      </c>
      <c r="I283">
        <v>336</v>
      </c>
      <c r="J283">
        <v>0.2389659786620757</v>
      </c>
    </row>
    <row r="284" spans="1:10" x14ac:dyDescent="0.3">
      <c r="A284" t="s">
        <v>9</v>
      </c>
      <c r="B284" t="s">
        <v>125</v>
      </c>
      <c r="C284">
        <v>2</v>
      </c>
      <c r="D284">
        <v>1</v>
      </c>
      <c r="E284" t="s">
        <v>119</v>
      </c>
      <c r="F284" t="s">
        <v>117</v>
      </c>
      <c r="G284" t="s">
        <v>111</v>
      </c>
      <c r="H284" cm="1">
        <f t="array" ref="H284">_xlfn.IFS(G284="Regular Customer",1, G284="High-Value Customer",2)</f>
        <v>2</v>
      </c>
      <c r="I284">
        <v>44711.3</v>
      </c>
      <c r="J284">
        <v>0.24082502170190845</v>
      </c>
    </row>
    <row r="285" spans="1:10" x14ac:dyDescent="0.3">
      <c r="A285" t="s">
        <v>19</v>
      </c>
      <c r="B285" t="s">
        <v>126</v>
      </c>
      <c r="C285">
        <v>3</v>
      </c>
      <c r="D285">
        <v>1</v>
      </c>
      <c r="E285" t="s">
        <v>109</v>
      </c>
      <c r="F285" t="s">
        <v>131</v>
      </c>
      <c r="G285" t="s">
        <v>168</v>
      </c>
      <c r="H285" cm="1">
        <f t="array" ref="H285">_xlfn.IFS(G285="Regular Customer",1, G285="High-Value Customer",2)</f>
        <v>1</v>
      </c>
      <c r="I285">
        <v>9545</v>
      </c>
      <c r="J285">
        <v>0.24086884914388462</v>
      </c>
    </row>
    <row r="286" spans="1:10" x14ac:dyDescent="0.3">
      <c r="A286" t="s">
        <v>36</v>
      </c>
      <c r="B286" t="s">
        <v>140</v>
      </c>
      <c r="C286">
        <v>3</v>
      </c>
      <c r="D286">
        <v>1</v>
      </c>
      <c r="E286" t="s">
        <v>109</v>
      </c>
      <c r="F286" t="s">
        <v>114</v>
      </c>
      <c r="G286" t="s">
        <v>111</v>
      </c>
      <c r="H286" cm="1">
        <f t="array" ref="H286">_xlfn.IFS(G286="Regular Customer",1, G286="High-Value Customer",2)</f>
        <v>2</v>
      </c>
      <c r="I286">
        <v>24603.200000000001</v>
      </c>
      <c r="J286">
        <v>0.24127551766942312</v>
      </c>
    </row>
    <row r="287" spans="1:10" x14ac:dyDescent="0.3">
      <c r="A287" t="s">
        <v>9</v>
      </c>
      <c r="B287" t="s">
        <v>125</v>
      </c>
      <c r="C287">
        <v>1</v>
      </c>
      <c r="D287">
        <v>1</v>
      </c>
      <c r="E287" t="s">
        <v>109</v>
      </c>
      <c r="F287" t="s">
        <v>117</v>
      </c>
      <c r="G287" t="s">
        <v>111</v>
      </c>
      <c r="H287" cm="1">
        <f t="array" ref="H287">_xlfn.IFS(G287="Regular Customer",1, G287="High-Value Customer",2)</f>
        <v>2</v>
      </c>
      <c r="I287">
        <v>51991.8</v>
      </c>
      <c r="J287">
        <v>0.24210279232434218</v>
      </c>
    </row>
    <row r="288" spans="1:10" x14ac:dyDescent="0.3">
      <c r="A288" t="s">
        <v>91</v>
      </c>
      <c r="B288" t="s">
        <v>162</v>
      </c>
      <c r="C288">
        <v>1</v>
      </c>
      <c r="D288">
        <v>1</v>
      </c>
      <c r="E288" t="s">
        <v>109</v>
      </c>
      <c r="F288" t="s">
        <v>120</v>
      </c>
      <c r="G288" t="s">
        <v>168</v>
      </c>
      <c r="H288" cm="1">
        <f t="array" ref="H288">_xlfn.IFS(G288="Regular Customer",1, G288="High-Value Customer",2)</f>
        <v>1</v>
      </c>
      <c r="I288">
        <v>1335</v>
      </c>
      <c r="J288">
        <v>0.24250228980500244</v>
      </c>
    </row>
    <row r="289" spans="1:10" x14ac:dyDescent="0.3">
      <c r="A289" t="s">
        <v>81</v>
      </c>
      <c r="B289" t="s">
        <v>202</v>
      </c>
      <c r="C289">
        <v>1</v>
      </c>
      <c r="D289">
        <v>1</v>
      </c>
      <c r="E289" t="s">
        <v>109</v>
      </c>
      <c r="F289" t="s">
        <v>120</v>
      </c>
      <c r="G289" t="s">
        <v>168</v>
      </c>
      <c r="H289" cm="1">
        <f t="array" ref="H289">_xlfn.IFS(G289="Regular Customer",1, G289="High-Value Customer",2)</f>
        <v>1</v>
      </c>
      <c r="I289">
        <v>1479</v>
      </c>
      <c r="J289">
        <v>0.24251515124807388</v>
      </c>
    </row>
    <row r="290" spans="1:10" x14ac:dyDescent="0.3">
      <c r="A290" t="s">
        <v>46</v>
      </c>
      <c r="B290" t="s">
        <v>156</v>
      </c>
      <c r="C290">
        <v>2</v>
      </c>
      <c r="D290">
        <v>1</v>
      </c>
      <c r="E290" t="s">
        <v>109</v>
      </c>
      <c r="F290" t="s">
        <v>134</v>
      </c>
      <c r="G290" t="s">
        <v>168</v>
      </c>
      <c r="H290" cm="1">
        <f t="array" ref="H290">_xlfn.IFS(G290="Regular Customer",1, G290="High-Value Customer",2)</f>
        <v>1</v>
      </c>
      <c r="I290">
        <v>1116</v>
      </c>
      <c r="J290">
        <v>0.24351419261330842</v>
      </c>
    </row>
    <row r="291" spans="1:10" x14ac:dyDescent="0.3">
      <c r="A291" t="s">
        <v>59</v>
      </c>
      <c r="B291" t="s">
        <v>198</v>
      </c>
      <c r="C291">
        <v>1</v>
      </c>
      <c r="D291">
        <v>1</v>
      </c>
      <c r="E291" t="s">
        <v>109</v>
      </c>
      <c r="F291" t="s">
        <v>131</v>
      </c>
      <c r="G291" t="s">
        <v>168</v>
      </c>
      <c r="H291" cm="1">
        <f t="array" ref="H291">_xlfn.IFS(G291="Regular Customer",1, G291="High-Value Customer",2)</f>
        <v>1</v>
      </c>
      <c r="I291">
        <v>1875</v>
      </c>
      <c r="J291">
        <v>0.24481611522695645</v>
      </c>
    </row>
    <row r="292" spans="1:10" x14ac:dyDescent="0.3">
      <c r="A292" t="s">
        <v>35</v>
      </c>
      <c r="B292" t="s">
        <v>153</v>
      </c>
      <c r="C292">
        <v>2</v>
      </c>
      <c r="D292">
        <v>1</v>
      </c>
      <c r="E292" t="s">
        <v>109</v>
      </c>
      <c r="F292" t="s">
        <v>134</v>
      </c>
      <c r="G292" t="s">
        <v>168</v>
      </c>
      <c r="H292" cm="1">
        <f t="array" ref="H292">_xlfn.IFS(G292="Regular Customer",1, G292="High-Value Customer",2)</f>
        <v>1</v>
      </c>
      <c r="I292">
        <v>6000</v>
      </c>
      <c r="J292">
        <v>0.24509279365194547</v>
      </c>
    </row>
    <row r="293" spans="1:10" x14ac:dyDescent="0.3">
      <c r="A293" t="s">
        <v>94</v>
      </c>
      <c r="B293" t="s">
        <v>193</v>
      </c>
      <c r="C293">
        <v>1</v>
      </c>
      <c r="D293">
        <v>1</v>
      </c>
      <c r="E293" t="s">
        <v>119</v>
      </c>
      <c r="F293" t="s">
        <v>117</v>
      </c>
      <c r="G293" t="s">
        <v>168</v>
      </c>
      <c r="H293" cm="1">
        <f t="array" ref="H293">_xlfn.IFS(G293="Regular Customer",1, G293="High-Value Customer",2)</f>
        <v>1</v>
      </c>
      <c r="I293">
        <v>3960</v>
      </c>
      <c r="J293">
        <v>0.24663414869587408</v>
      </c>
    </row>
    <row r="294" spans="1:10" x14ac:dyDescent="0.3">
      <c r="A294" t="s">
        <v>79</v>
      </c>
      <c r="B294" t="s">
        <v>197</v>
      </c>
      <c r="C294">
        <v>1</v>
      </c>
      <c r="D294">
        <v>1</v>
      </c>
      <c r="E294" t="s">
        <v>109</v>
      </c>
      <c r="F294" t="s">
        <v>120</v>
      </c>
      <c r="G294" t="s">
        <v>168</v>
      </c>
      <c r="H294" cm="1">
        <f t="array" ref="H294">_xlfn.IFS(G294="Regular Customer",1, G294="High-Value Customer",2)</f>
        <v>1</v>
      </c>
      <c r="I294">
        <v>1200</v>
      </c>
      <c r="J294">
        <v>0.24831918967828115</v>
      </c>
    </row>
    <row r="295" spans="1:10" x14ac:dyDescent="0.3">
      <c r="A295" t="s">
        <v>88</v>
      </c>
      <c r="B295" t="s">
        <v>163</v>
      </c>
      <c r="C295">
        <v>1</v>
      </c>
      <c r="D295">
        <v>1</v>
      </c>
      <c r="E295" t="s">
        <v>109</v>
      </c>
      <c r="F295" t="s">
        <v>127</v>
      </c>
      <c r="G295" t="s">
        <v>168</v>
      </c>
      <c r="H295" cm="1">
        <f t="array" ref="H295">_xlfn.IFS(G295="Regular Customer",1, G295="High-Value Customer",2)</f>
        <v>1</v>
      </c>
      <c r="I295">
        <v>1267.2</v>
      </c>
      <c r="J295">
        <v>0.24859322474669554</v>
      </c>
    </row>
    <row r="296" spans="1:10" x14ac:dyDescent="0.3">
      <c r="A296" t="s">
        <v>19</v>
      </c>
      <c r="B296" t="s">
        <v>126</v>
      </c>
      <c r="C296">
        <v>1</v>
      </c>
      <c r="D296">
        <v>1</v>
      </c>
      <c r="E296" t="s">
        <v>130</v>
      </c>
      <c r="F296" t="s">
        <v>117</v>
      </c>
      <c r="G296" t="s">
        <v>168</v>
      </c>
      <c r="H296" cm="1">
        <f t="array" ref="H296">_xlfn.IFS(G296="Regular Customer",1, G296="High-Value Customer",2)</f>
        <v>1</v>
      </c>
      <c r="I296">
        <v>4116</v>
      </c>
      <c r="J296">
        <v>0.2487172998999998</v>
      </c>
    </row>
    <row r="297" spans="1:10" x14ac:dyDescent="0.3">
      <c r="A297" t="s">
        <v>38</v>
      </c>
      <c r="B297" t="s">
        <v>171</v>
      </c>
      <c r="C297">
        <v>2</v>
      </c>
      <c r="D297">
        <v>1</v>
      </c>
      <c r="E297" t="s">
        <v>109</v>
      </c>
      <c r="F297" t="s">
        <v>117</v>
      </c>
      <c r="G297" t="s">
        <v>168</v>
      </c>
      <c r="H297" cm="1">
        <f t="array" ref="H297">_xlfn.IFS(G297="Regular Customer",1, G297="High-Value Customer",2)</f>
        <v>1</v>
      </c>
      <c r="I297">
        <v>4309</v>
      </c>
      <c r="J297">
        <v>0.25218638234268831</v>
      </c>
    </row>
    <row r="298" spans="1:10" x14ac:dyDescent="0.3">
      <c r="A298" t="s">
        <v>32</v>
      </c>
      <c r="B298" t="s">
        <v>124</v>
      </c>
      <c r="C298">
        <v>3</v>
      </c>
      <c r="D298">
        <v>1</v>
      </c>
      <c r="E298" t="s">
        <v>113</v>
      </c>
      <c r="F298" t="s">
        <v>114</v>
      </c>
      <c r="G298" t="s">
        <v>168</v>
      </c>
      <c r="H298" cm="1">
        <f t="array" ref="H298">_xlfn.IFS(G298="Regular Customer",1, G298="High-Value Customer",2)</f>
        <v>1</v>
      </c>
      <c r="I298">
        <v>6237.5</v>
      </c>
      <c r="J298">
        <v>0.25225021007445314</v>
      </c>
    </row>
    <row r="299" spans="1:10" x14ac:dyDescent="0.3">
      <c r="A299" t="s">
        <v>89</v>
      </c>
      <c r="B299" t="s">
        <v>209</v>
      </c>
      <c r="C299">
        <v>1</v>
      </c>
      <c r="D299">
        <v>1</v>
      </c>
      <c r="E299" t="s">
        <v>109</v>
      </c>
      <c r="F299" t="s">
        <v>120</v>
      </c>
      <c r="G299" t="s">
        <v>168</v>
      </c>
      <c r="H299" cm="1">
        <f t="array" ref="H299">_xlfn.IFS(G299="Regular Customer",1, G299="High-Value Customer",2)</f>
        <v>1</v>
      </c>
      <c r="I299">
        <v>490</v>
      </c>
      <c r="J299">
        <v>0.25328460005283315</v>
      </c>
    </row>
    <row r="300" spans="1:10" x14ac:dyDescent="0.3">
      <c r="A300" t="s">
        <v>32</v>
      </c>
      <c r="B300" t="s">
        <v>124</v>
      </c>
      <c r="C300">
        <v>2</v>
      </c>
      <c r="D300">
        <v>1</v>
      </c>
      <c r="E300" t="s">
        <v>109</v>
      </c>
      <c r="F300" t="s">
        <v>117</v>
      </c>
      <c r="G300" t="s">
        <v>168</v>
      </c>
      <c r="H300" cm="1">
        <f t="array" ref="H300">_xlfn.IFS(G300="Regular Customer",1, G300="High-Value Customer",2)</f>
        <v>1</v>
      </c>
      <c r="I300">
        <v>1855.2</v>
      </c>
      <c r="J300">
        <v>0.25382137677913386</v>
      </c>
    </row>
    <row r="301" spans="1:10" x14ac:dyDescent="0.3">
      <c r="A301" t="s">
        <v>18</v>
      </c>
      <c r="B301" t="s">
        <v>141</v>
      </c>
      <c r="C301">
        <v>1</v>
      </c>
      <c r="D301">
        <v>1</v>
      </c>
      <c r="E301" t="s">
        <v>119</v>
      </c>
      <c r="F301" t="s">
        <v>114</v>
      </c>
      <c r="G301" t="s">
        <v>168</v>
      </c>
      <c r="H301" cm="1">
        <f t="array" ref="H301">_xlfn.IFS(G301="Regular Customer",1, G301="High-Value Customer",2)</f>
        <v>1</v>
      </c>
      <c r="I301">
        <v>5280</v>
      </c>
      <c r="J301">
        <v>0.25654507057662379</v>
      </c>
    </row>
    <row r="302" spans="1:10" x14ac:dyDescent="0.3">
      <c r="A302" t="s">
        <v>33</v>
      </c>
      <c r="B302" t="s">
        <v>115</v>
      </c>
      <c r="C302">
        <v>1</v>
      </c>
      <c r="D302">
        <v>1</v>
      </c>
      <c r="E302" t="s">
        <v>119</v>
      </c>
      <c r="F302" t="s">
        <v>110</v>
      </c>
      <c r="G302" t="s">
        <v>168</v>
      </c>
      <c r="H302" cm="1">
        <f t="array" ref="H302">_xlfn.IFS(G302="Regular Customer",1, G302="High-Value Customer",2)</f>
        <v>1</v>
      </c>
      <c r="I302">
        <v>450</v>
      </c>
      <c r="J302">
        <v>0.25656303248381407</v>
      </c>
    </row>
    <row r="303" spans="1:10" x14ac:dyDescent="0.3">
      <c r="A303" t="s">
        <v>43</v>
      </c>
      <c r="B303" t="s">
        <v>145</v>
      </c>
      <c r="C303">
        <v>2</v>
      </c>
      <c r="D303">
        <v>1</v>
      </c>
      <c r="E303" t="s">
        <v>119</v>
      </c>
      <c r="F303" t="s">
        <v>114</v>
      </c>
      <c r="G303" t="s">
        <v>168</v>
      </c>
      <c r="H303" cm="1">
        <f t="array" ref="H303">_xlfn.IFS(G303="Regular Customer",1, G303="High-Value Customer",2)</f>
        <v>1</v>
      </c>
      <c r="I303">
        <v>5160</v>
      </c>
      <c r="J303">
        <v>0.25731414497744531</v>
      </c>
    </row>
    <row r="304" spans="1:10" x14ac:dyDescent="0.3">
      <c r="A304" t="s">
        <v>31</v>
      </c>
      <c r="B304" t="s">
        <v>137</v>
      </c>
      <c r="C304">
        <v>1</v>
      </c>
      <c r="D304">
        <v>1</v>
      </c>
      <c r="E304" t="s">
        <v>113</v>
      </c>
      <c r="F304" t="s">
        <v>139</v>
      </c>
      <c r="G304" t="s">
        <v>168</v>
      </c>
      <c r="H304" cm="1">
        <f t="array" ref="H304">_xlfn.IFS(G304="Regular Customer",1, G304="High-Value Customer",2)</f>
        <v>1</v>
      </c>
      <c r="I304">
        <v>1950</v>
      </c>
      <c r="J304">
        <v>0.25844919916690434</v>
      </c>
    </row>
    <row r="305" spans="1:10" x14ac:dyDescent="0.3">
      <c r="A305" t="s">
        <v>37</v>
      </c>
      <c r="B305" t="s">
        <v>148</v>
      </c>
      <c r="C305">
        <v>2</v>
      </c>
      <c r="D305">
        <v>1</v>
      </c>
      <c r="E305" t="s">
        <v>119</v>
      </c>
      <c r="F305" t="s">
        <v>114</v>
      </c>
      <c r="G305" t="s">
        <v>168</v>
      </c>
      <c r="H305" cm="1">
        <f t="array" ref="H305">_xlfn.IFS(G305="Regular Customer",1, G305="High-Value Customer",2)</f>
        <v>1</v>
      </c>
      <c r="I305">
        <v>7785</v>
      </c>
      <c r="J305">
        <v>0.2584925400560697</v>
      </c>
    </row>
    <row r="306" spans="1:10" x14ac:dyDescent="0.3">
      <c r="A306" t="s">
        <v>10</v>
      </c>
      <c r="B306" t="s">
        <v>123</v>
      </c>
      <c r="C306">
        <v>1</v>
      </c>
      <c r="D306">
        <v>1</v>
      </c>
      <c r="E306" t="s">
        <v>130</v>
      </c>
      <c r="F306" t="s">
        <v>120</v>
      </c>
      <c r="G306" t="s">
        <v>168</v>
      </c>
      <c r="H306" cm="1">
        <f t="array" ref="H306">_xlfn.IFS(G306="Regular Customer",1, G306="High-Value Customer",2)</f>
        <v>1</v>
      </c>
      <c r="I306">
        <v>1140</v>
      </c>
      <c r="J306">
        <v>0.25886995281580294</v>
      </c>
    </row>
    <row r="307" spans="1:10" x14ac:dyDescent="0.3">
      <c r="A307" t="s">
        <v>31</v>
      </c>
      <c r="B307" t="s">
        <v>137</v>
      </c>
      <c r="C307">
        <v>1</v>
      </c>
      <c r="D307">
        <v>1</v>
      </c>
      <c r="E307" t="s">
        <v>119</v>
      </c>
      <c r="F307" t="s">
        <v>139</v>
      </c>
      <c r="G307" t="s">
        <v>168</v>
      </c>
      <c r="H307" cm="1">
        <f t="array" ref="H307">_xlfn.IFS(G307="Regular Customer",1, G307="High-Value Customer",2)</f>
        <v>1</v>
      </c>
      <c r="I307">
        <v>2432</v>
      </c>
      <c r="J307">
        <v>0.25945292870518377</v>
      </c>
    </row>
    <row r="308" spans="1:10" x14ac:dyDescent="0.3">
      <c r="A308" t="s">
        <v>86</v>
      </c>
      <c r="B308" t="s">
        <v>146</v>
      </c>
      <c r="C308">
        <v>1</v>
      </c>
      <c r="D308">
        <v>1</v>
      </c>
      <c r="E308" t="s">
        <v>113</v>
      </c>
      <c r="F308" t="s">
        <v>131</v>
      </c>
      <c r="G308" t="s">
        <v>168</v>
      </c>
      <c r="H308" cm="1">
        <f t="array" ref="H308">_xlfn.IFS(G308="Regular Customer",1, G308="High-Value Customer",2)</f>
        <v>1</v>
      </c>
      <c r="I308">
        <v>475</v>
      </c>
      <c r="J308">
        <v>0.25997938367161566</v>
      </c>
    </row>
    <row r="309" spans="1:10" x14ac:dyDescent="0.3">
      <c r="A309" t="s">
        <v>6</v>
      </c>
      <c r="B309" t="s">
        <v>112</v>
      </c>
      <c r="C309">
        <v>9</v>
      </c>
      <c r="D309">
        <v>1</v>
      </c>
      <c r="E309" t="s">
        <v>109</v>
      </c>
      <c r="F309" t="s">
        <v>110</v>
      </c>
      <c r="G309" t="s">
        <v>111</v>
      </c>
      <c r="H309" cm="1">
        <f t="array" ref="H309">_xlfn.IFS(G309="Regular Customer",1, G309="High-Value Customer",2)</f>
        <v>2</v>
      </c>
      <c r="I309">
        <v>19876</v>
      </c>
      <c r="J309">
        <v>0.26210882441757222</v>
      </c>
    </row>
    <row r="310" spans="1:10" x14ac:dyDescent="0.3">
      <c r="A310" t="s">
        <v>24</v>
      </c>
      <c r="B310" t="s">
        <v>173</v>
      </c>
      <c r="C310">
        <v>3</v>
      </c>
      <c r="D310">
        <v>1</v>
      </c>
      <c r="E310" t="s">
        <v>109</v>
      </c>
      <c r="F310" t="s">
        <v>120</v>
      </c>
      <c r="G310" t="s">
        <v>168</v>
      </c>
      <c r="H310" cm="1">
        <f t="array" ref="H310">_xlfn.IFS(G310="Regular Customer",1, G310="High-Value Customer",2)</f>
        <v>1</v>
      </c>
      <c r="I310">
        <v>7801.5</v>
      </c>
      <c r="J310">
        <v>0.26246271331977711</v>
      </c>
    </row>
    <row r="311" spans="1:10" x14ac:dyDescent="0.3">
      <c r="A311" t="s">
        <v>23</v>
      </c>
      <c r="B311" t="s">
        <v>182</v>
      </c>
      <c r="C311">
        <v>2</v>
      </c>
      <c r="D311">
        <v>1</v>
      </c>
      <c r="E311" t="s">
        <v>109</v>
      </c>
      <c r="F311" t="s">
        <v>134</v>
      </c>
      <c r="G311" t="s">
        <v>168</v>
      </c>
      <c r="H311" cm="1">
        <f t="array" ref="H311">_xlfn.IFS(G311="Regular Customer",1, G311="High-Value Customer",2)</f>
        <v>1</v>
      </c>
      <c r="I311">
        <v>5280</v>
      </c>
      <c r="J311">
        <v>0.26537829456394746</v>
      </c>
    </row>
    <row r="312" spans="1:10" x14ac:dyDescent="0.3">
      <c r="A312" t="s">
        <v>69</v>
      </c>
      <c r="B312" t="s">
        <v>191</v>
      </c>
      <c r="C312">
        <v>1</v>
      </c>
      <c r="D312">
        <v>1</v>
      </c>
      <c r="E312" t="s">
        <v>113</v>
      </c>
      <c r="F312" t="s">
        <v>110</v>
      </c>
      <c r="G312" t="s">
        <v>168</v>
      </c>
      <c r="H312" cm="1">
        <f t="array" ref="H312">_xlfn.IFS(G312="Regular Customer",1, G312="High-Value Customer",2)</f>
        <v>1</v>
      </c>
      <c r="I312">
        <v>387.5</v>
      </c>
      <c r="J312">
        <v>0.26557293341757082</v>
      </c>
    </row>
    <row r="313" spans="1:10" x14ac:dyDescent="0.3">
      <c r="A313" t="s">
        <v>58</v>
      </c>
      <c r="B313" t="s">
        <v>199</v>
      </c>
      <c r="C313">
        <v>1</v>
      </c>
      <c r="D313">
        <v>1</v>
      </c>
      <c r="E313" t="s">
        <v>130</v>
      </c>
      <c r="F313" t="s">
        <v>139</v>
      </c>
      <c r="G313" t="s">
        <v>168</v>
      </c>
      <c r="H313" cm="1">
        <f t="array" ref="H313">_xlfn.IFS(G313="Regular Customer",1, G313="High-Value Customer",2)</f>
        <v>1</v>
      </c>
      <c r="I313">
        <v>504</v>
      </c>
      <c r="J313">
        <v>0.26738540688083279</v>
      </c>
    </row>
    <row r="314" spans="1:10" x14ac:dyDescent="0.3">
      <c r="A314" t="s">
        <v>34</v>
      </c>
      <c r="B314" t="s">
        <v>160</v>
      </c>
      <c r="C314">
        <v>4</v>
      </c>
      <c r="D314">
        <v>1</v>
      </c>
      <c r="E314" t="s">
        <v>109</v>
      </c>
      <c r="F314" t="s">
        <v>120</v>
      </c>
      <c r="G314" t="s">
        <v>111</v>
      </c>
      <c r="H314" cm="1">
        <f t="array" ref="H314">_xlfn.IFS(G314="Regular Customer",1, G314="High-Value Customer",2)</f>
        <v>2</v>
      </c>
      <c r="I314">
        <v>11355.8</v>
      </c>
      <c r="J314">
        <v>0.26766426121891618</v>
      </c>
    </row>
    <row r="315" spans="1:10" x14ac:dyDescent="0.3">
      <c r="A315" t="s">
        <v>71</v>
      </c>
      <c r="B315" t="s">
        <v>201</v>
      </c>
      <c r="C315">
        <v>1</v>
      </c>
      <c r="D315">
        <v>1</v>
      </c>
      <c r="E315" t="s">
        <v>119</v>
      </c>
      <c r="F315" t="s">
        <v>134</v>
      </c>
      <c r="G315" t="s">
        <v>168</v>
      </c>
      <c r="H315" cm="1">
        <f t="array" ref="H315">_xlfn.IFS(G315="Regular Customer",1, G315="High-Value Customer",2)</f>
        <v>1</v>
      </c>
      <c r="I315">
        <v>800</v>
      </c>
      <c r="J315">
        <v>0.26837928740145045</v>
      </c>
    </row>
    <row r="316" spans="1:10" x14ac:dyDescent="0.3">
      <c r="A316" t="s">
        <v>59</v>
      </c>
      <c r="B316" t="s">
        <v>198</v>
      </c>
      <c r="C316">
        <v>1</v>
      </c>
      <c r="D316">
        <v>1</v>
      </c>
      <c r="E316" t="s">
        <v>130</v>
      </c>
      <c r="F316" t="s">
        <v>120</v>
      </c>
      <c r="G316" t="s">
        <v>168</v>
      </c>
      <c r="H316" cm="1">
        <f t="array" ref="H316">_xlfn.IFS(G316="Regular Customer",1, G316="High-Value Customer",2)</f>
        <v>1</v>
      </c>
      <c r="I316">
        <v>500</v>
      </c>
      <c r="J316">
        <v>0.26838620918520029</v>
      </c>
    </row>
    <row r="317" spans="1:10" x14ac:dyDescent="0.3">
      <c r="A317" t="s">
        <v>15</v>
      </c>
      <c r="B317" t="s">
        <v>144</v>
      </c>
      <c r="C317">
        <v>3</v>
      </c>
      <c r="D317">
        <v>1</v>
      </c>
      <c r="E317" t="s">
        <v>119</v>
      </c>
      <c r="F317" t="s">
        <v>117</v>
      </c>
      <c r="G317" t="s">
        <v>168</v>
      </c>
      <c r="H317" cm="1">
        <f t="array" ref="H317">_xlfn.IFS(G317="Regular Customer",1, G317="High-Value Customer",2)</f>
        <v>1</v>
      </c>
      <c r="I317">
        <v>7860</v>
      </c>
      <c r="J317">
        <v>0.27062565823448814</v>
      </c>
    </row>
    <row r="318" spans="1:10" x14ac:dyDescent="0.3">
      <c r="A318" t="s">
        <v>19</v>
      </c>
      <c r="B318" t="s">
        <v>126</v>
      </c>
      <c r="C318">
        <v>1</v>
      </c>
      <c r="D318">
        <v>1</v>
      </c>
      <c r="E318" t="s">
        <v>119</v>
      </c>
      <c r="F318" t="s">
        <v>117</v>
      </c>
      <c r="G318" t="s">
        <v>168</v>
      </c>
      <c r="H318" cm="1">
        <f t="array" ref="H318">_xlfn.IFS(G318="Regular Customer",1, G318="High-Value Customer",2)</f>
        <v>1</v>
      </c>
      <c r="I318">
        <v>3120</v>
      </c>
      <c r="J318">
        <v>0.2715106240868127</v>
      </c>
    </row>
    <row r="319" spans="1:10" x14ac:dyDescent="0.3">
      <c r="A319" t="s">
        <v>70</v>
      </c>
      <c r="B319" t="s">
        <v>180</v>
      </c>
      <c r="C319">
        <v>1</v>
      </c>
      <c r="D319">
        <v>1</v>
      </c>
      <c r="E319" t="s">
        <v>119</v>
      </c>
      <c r="F319" t="s">
        <v>127</v>
      </c>
      <c r="G319" t="s">
        <v>168</v>
      </c>
      <c r="H319" cm="1">
        <f t="array" ref="H319">_xlfn.IFS(G319="Regular Customer",1, G319="High-Value Customer",2)</f>
        <v>1</v>
      </c>
      <c r="I319">
        <v>798</v>
      </c>
      <c r="J319">
        <v>0.27159049959052295</v>
      </c>
    </row>
    <row r="320" spans="1:10" x14ac:dyDescent="0.3">
      <c r="A320" t="s">
        <v>16</v>
      </c>
      <c r="B320" t="s">
        <v>150</v>
      </c>
      <c r="C320">
        <v>1</v>
      </c>
      <c r="D320">
        <v>1</v>
      </c>
      <c r="E320" t="s">
        <v>113</v>
      </c>
      <c r="F320" t="s">
        <v>139</v>
      </c>
      <c r="G320" t="s">
        <v>168</v>
      </c>
      <c r="H320" cm="1">
        <f t="array" ref="H320">_xlfn.IFS(G320="Regular Customer",1, G320="High-Value Customer",2)</f>
        <v>1</v>
      </c>
      <c r="I320">
        <v>4256</v>
      </c>
      <c r="J320">
        <v>0.27280601160668083</v>
      </c>
    </row>
    <row r="321" spans="1:10" x14ac:dyDescent="0.3">
      <c r="A321" t="s">
        <v>21</v>
      </c>
      <c r="B321" t="s">
        <v>132</v>
      </c>
      <c r="C321">
        <v>3</v>
      </c>
      <c r="D321">
        <v>1</v>
      </c>
      <c r="E321" t="s">
        <v>109</v>
      </c>
      <c r="F321" t="s">
        <v>117</v>
      </c>
      <c r="G321" t="s">
        <v>168</v>
      </c>
      <c r="H321" cm="1">
        <f t="array" ref="H321">_xlfn.IFS(G321="Regular Customer",1, G321="High-Value Customer",2)</f>
        <v>1</v>
      </c>
      <c r="I321">
        <v>6813.6</v>
      </c>
      <c r="J321">
        <v>0.27297346693294822</v>
      </c>
    </row>
    <row r="322" spans="1:10" x14ac:dyDescent="0.3">
      <c r="A322" t="s">
        <v>11</v>
      </c>
      <c r="B322" t="s">
        <v>118</v>
      </c>
      <c r="C322">
        <v>1</v>
      </c>
      <c r="D322">
        <v>1</v>
      </c>
      <c r="E322" t="s">
        <v>130</v>
      </c>
      <c r="F322" t="s">
        <v>134</v>
      </c>
      <c r="G322" t="s">
        <v>168</v>
      </c>
      <c r="H322" cm="1">
        <f t="array" ref="H322">_xlfn.IFS(G322="Regular Customer",1, G322="High-Value Customer",2)</f>
        <v>1</v>
      </c>
      <c r="I322">
        <v>7200</v>
      </c>
      <c r="J322">
        <v>0.27322134305016088</v>
      </c>
    </row>
    <row r="323" spans="1:10" x14ac:dyDescent="0.3">
      <c r="A323" t="s">
        <v>50</v>
      </c>
      <c r="B323" t="s">
        <v>133</v>
      </c>
      <c r="C323">
        <v>1</v>
      </c>
      <c r="D323">
        <v>1</v>
      </c>
      <c r="E323" t="s">
        <v>130</v>
      </c>
      <c r="F323" t="s">
        <v>120</v>
      </c>
      <c r="G323" t="s">
        <v>168</v>
      </c>
      <c r="H323" cm="1">
        <f t="array" ref="H323">_xlfn.IFS(G323="Regular Customer",1, G323="High-Value Customer",2)</f>
        <v>1</v>
      </c>
      <c r="I323">
        <v>1584</v>
      </c>
      <c r="J323">
        <v>0.27490608089764434</v>
      </c>
    </row>
    <row r="324" spans="1:10" x14ac:dyDescent="0.3">
      <c r="A324" t="s">
        <v>12</v>
      </c>
      <c r="B324" t="s">
        <v>157</v>
      </c>
      <c r="C324">
        <v>1</v>
      </c>
      <c r="D324">
        <v>1</v>
      </c>
      <c r="E324" t="s">
        <v>130</v>
      </c>
      <c r="F324" t="s">
        <v>131</v>
      </c>
      <c r="G324" t="s">
        <v>168</v>
      </c>
      <c r="H324" cm="1">
        <f t="array" ref="H324">_xlfn.IFS(G324="Regular Customer",1, G324="High-Value Customer",2)</f>
        <v>1</v>
      </c>
      <c r="I324">
        <v>2604</v>
      </c>
      <c r="J324">
        <v>0.27543367804142227</v>
      </c>
    </row>
    <row r="325" spans="1:10" x14ac:dyDescent="0.3">
      <c r="A325" t="s">
        <v>23</v>
      </c>
      <c r="B325" t="s">
        <v>182</v>
      </c>
      <c r="C325">
        <v>1</v>
      </c>
      <c r="D325">
        <v>1</v>
      </c>
      <c r="E325" t="s">
        <v>113</v>
      </c>
      <c r="F325" t="s">
        <v>131</v>
      </c>
      <c r="G325" t="s">
        <v>168</v>
      </c>
      <c r="H325" cm="1">
        <f t="array" ref="H325">_xlfn.IFS(G325="Regular Customer",1, G325="High-Value Customer",2)</f>
        <v>1</v>
      </c>
      <c r="I325">
        <v>240</v>
      </c>
      <c r="J325">
        <v>0.2771541096350606</v>
      </c>
    </row>
    <row r="326" spans="1:10" x14ac:dyDescent="0.3">
      <c r="A326" t="s">
        <v>29</v>
      </c>
      <c r="B326" t="s">
        <v>149</v>
      </c>
      <c r="C326">
        <v>1</v>
      </c>
      <c r="D326">
        <v>1</v>
      </c>
      <c r="E326" t="s">
        <v>113</v>
      </c>
      <c r="F326" t="s">
        <v>127</v>
      </c>
      <c r="G326" t="s">
        <v>168</v>
      </c>
      <c r="H326" cm="1">
        <f t="array" ref="H326">_xlfn.IFS(G326="Regular Customer",1, G326="High-Value Customer",2)</f>
        <v>1</v>
      </c>
      <c r="I326">
        <v>930</v>
      </c>
      <c r="J326">
        <v>0.28082832924032775</v>
      </c>
    </row>
    <row r="327" spans="1:10" x14ac:dyDescent="0.3">
      <c r="A327" t="s">
        <v>36</v>
      </c>
      <c r="B327" t="s">
        <v>140</v>
      </c>
      <c r="C327">
        <v>3</v>
      </c>
      <c r="D327">
        <v>1</v>
      </c>
      <c r="E327" t="s">
        <v>109</v>
      </c>
      <c r="F327" t="s">
        <v>139</v>
      </c>
      <c r="G327" t="s">
        <v>168</v>
      </c>
      <c r="H327" cm="1">
        <f t="array" ref="H327">_xlfn.IFS(G327="Regular Customer",1, G327="High-Value Customer",2)</f>
        <v>1</v>
      </c>
      <c r="I327">
        <v>7000</v>
      </c>
      <c r="J327">
        <v>0.28333812624105525</v>
      </c>
    </row>
    <row r="328" spans="1:10" x14ac:dyDescent="0.3">
      <c r="A328" t="s">
        <v>10</v>
      </c>
      <c r="B328" t="s">
        <v>123</v>
      </c>
      <c r="C328">
        <v>2</v>
      </c>
      <c r="D328">
        <v>1</v>
      </c>
      <c r="E328" t="s">
        <v>119</v>
      </c>
      <c r="F328" t="s">
        <v>131</v>
      </c>
      <c r="G328" t="s">
        <v>168</v>
      </c>
      <c r="H328" cm="1">
        <f t="array" ref="H328">_xlfn.IFS(G328="Regular Customer",1, G328="High-Value Customer",2)</f>
        <v>1</v>
      </c>
      <c r="I328">
        <v>1903.2</v>
      </c>
      <c r="J328">
        <v>0.28491859817603116</v>
      </c>
    </row>
    <row r="329" spans="1:10" x14ac:dyDescent="0.3">
      <c r="A329" t="s">
        <v>7</v>
      </c>
      <c r="B329" t="s">
        <v>122</v>
      </c>
      <c r="C329">
        <v>3</v>
      </c>
      <c r="D329">
        <v>1</v>
      </c>
      <c r="E329" t="s">
        <v>119</v>
      </c>
      <c r="F329" t="s">
        <v>134</v>
      </c>
      <c r="G329" t="s">
        <v>168</v>
      </c>
      <c r="H329" cm="1">
        <f t="array" ref="H329">_xlfn.IFS(G329="Regular Customer",1, G329="High-Value Customer",2)</f>
        <v>1</v>
      </c>
      <c r="I329">
        <v>5199</v>
      </c>
      <c r="J329">
        <v>0.28615720825759627</v>
      </c>
    </row>
    <row r="330" spans="1:10" x14ac:dyDescent="0.3">
      <c r="A330" t="s">
        <v>66</v>
      </c>
      <c r="B330" t="s">
        <v>205</v>
      </c>
      <c r="C330">
        <v>2</v>
      </c>
      <c r="D330">
        <v>1</v>
      </c>
      <c r="E330" t="s">
        <v>109</v>
      </c>
      <c r="F330" t="s">
        <v>131</v>
      </c>
      <c r="G330" t="s">
        <v>168</v>
      </c>
      <c r="H330" cm="1">
        <f t="array" ref="H330">_xlfn.IFS(G330="Regular Customer",1, G330="High-Value Customer",2)</f>
        <v>1</v>
      </c>
      <c r="I330">
        <v>1555.2</v>
      </c>
      <c r="J330">
        <v>0.28652216543391795</v>
      </c>
    </row>
    <row r="331" spans="1:10" x14ac:dyDescent="0.3">
      <c r="A331" t="s">
        <v>15</v>
      </c>
      <c r="B331" t="s">
        <v>144</v>
      </c>
      <c r="C331">
        <v>1</v>
      </c>
      <c r="D331">
        <v>1</v>
      </c>
      <c r="E331" t="s">
        <v>113</v>
      </c>
      <c r="F331" t="s">
        <v>131</v>
      </c>
      <c r="G331" t="s">
        <v>168</v>
      </c>
      <c r="H331" cm="1">
        <f t="array" ref="H331">_xlfn.IFS(G331="Regular Customer",1, G331="High-Value Customer",2)</f>
        <v>1</v>
      </c>
      <c r="I331">
        <v>600</v>
      </c>
      <c r="J331">
        <v>0.28658908084553814</v>
      </c>
    </row>
    <row r="332" spans="1:10" x14ac:dyDescent="0.3">
      <c r="A332" t="s">
        <v>73</v>
      </c>
      <c r="B332" t="s">
        <v>196</v>
      </c>
      <c r="C332">
        <v>1</v>
      </c>
      <c r="D332">
        <v>1</v>
      </c>
      <c r="E332" t="s">
        <v>113</v>
      </c>
      <c r="F332" t="s">
        <v>110</v>
      </c>
      <c r="G332" t="s">
        <v>168</v>
      </c>
      <c r="H332" cm="1">
        <f t="array" ref="H332">_xlfn.IFS(G332="Regular Customer",1, G332="High-Value Customer",2)</f>
        <v>1</v>
      </c>
      <c r="I332">
        <v>2800</v>
      </c>
      <c r="J332">
        <v>0.28697857285679851</v>
      </c>
    </row>
    <row r="333" spans="1:10" x14ac:dyDescent="0.3">
      <c r="A333" t="s">
        <v>55</v>
      </c>
      <c r="B333" t="s">
        <v>192</v>
      </c>
      <c r="C333">
        <v>1</v>
      </c>
      <c r="D333">
        <v>1</v>
      </c>
      <c r="E333" t="s">
        <v>130</v>
      </c>
      <c r="F333" t="s">
        <v>110</v>
      </c>
      <c r="G333" t="s">
        <v>168</v>
      </c>
      <c r="H333" cm="1">
        <f t="array" ref="H333">_xlfn.IFS(G333="Regular Customer",1, G333="High-Value Customer",2)</f>
        <v>1</v>
      </c>
      <c r="I333">
        <v>720</v>
      </c>
      <c r="J333">
        <v>0.28775756295682819</v>
      </c>
    </row>
    <row r="334" spans="1:10" x14ac:dyDescent="0.3">
      <c r="A334" t="s">
        <v>25</v>
      </c>
      <c r="B334" t="s">
        <v>166</v>
      </c>
      <c r="C334">
        <v>1</v>
      </c>
      <c r="D334">
        <v>1</v>
      </c>
      <c r="E334" t="s">
        <v>130</v>
      </c>
      <c r="F334" t="s">
        <v>114</v>
      </c>
      <c r="G334" t="s">
        <v>168</v>
      </c>
      <c r="H334" cm="1">
        <f t="array" ref="H334">_xlfn.IFS(G334="Regular Customer",1, G334="High-Value Customer",2)</f>
        <v>1</v>
      </c>
      <c r="I334">
        <v>700</v>
      </c>
      <c r="J334">
        <v>0.28850120078802588</v>
      </c>
    </row>
    <row r="335" spans="1:10" x14ac:dyDescent="0.3">
      <c r="A335" t="s">
        <v>27</v>
      </c>
      <c r="B335" t="s">
        <v>155</v>
      </c>
      <c r="C335">
        <v>1</v>
      </c>
      <c r="D335">
        <v>1</v>
      </c>
      <c r="E335" t="s">
        <v>119</v>
      </c>
      <c r="F335" t="s">
        <v>131</v>
      </c>
      <c r="G335" t="s">
        <v>168</v>
      </c>
      <c r="H335" cm="1">
        <f t="array" ref="H335">_xlfn.IFS(G335="Regular Customer",1, G335="High-Value Customer",2)</f>
        <v>1</v>
      </c>
      <c r="I335">
        <v>1680</v>
      </c>
      <c r="J335">
        <v>0.28872882761670959</v>
      </c>
    </row>
    <row r="336" spans="1:10" x14ac:dyDescent="0.3">
      <c r="A336" t="s">
        <v>56</v>
      </c>
      <c r="B336" t="s">
        <v>169</v>
      </c>
      <c r="C336">
        <v>1</v>
      </c>
      <c r="D336">
        <v>1</v>
      </c>
      <c r="E336" t="s">
        <v>130</v>
      </c>
      <c r="F336" t="s">
        <v>120</v>
      </c>
      <c r="G336" t="s">
        <v>168</v>
      </c>
      <c r="H336" cm="1">
        <f t="array" ref="H336">_xlfn.IFS(G336="Regular Customer",1, G336="High-Value Customer",2)</f>
        <v>1</v>
      </c>
      <c r="I336">
        <v>438</v>
      </c>
      <c r="J336">
        <v>0.28881799540677411</v>
      </c>
    </row>
    <row r="337" spans="1:10" x14ac:dyDescent="0.3">
      <c r="A337" t="s">
        <v>22</v>
      </c>
      <c r="B337" t="s">
        <v>147</v>
      </c>
      <c r="C337">
        <v>1</v>
      </c>
      <c r="D337">
        <v>1</v>
      </c>
      <c r="E337" t="s">
        <v>113</v>
      </c>
      <c r="F337" t="s">
        <v>114</v>
      </c>
      <c r="G337" t="s">
        <v>168</v>
      </c>
      <c r="H337" cm="1">
        <f t="array" ref="H337">_xlfn.IFS(G337="Regular Customer",1, G337="High-Value Customer",2)</f>
        <v>1</v>
      </c>
      <c r="I337">
        <v>3168</v>
      </c>
      <c r="J337">
        <v>0.28954291591721826</v>
      </c>
    </row>
    <row r="338" spans="1:10" x14ac:dyDescent="0.3">
      <c r="A338" t="s">
        <v>89</v>
      </c>
      <c r="B338" t="s">
        <v>209</v>
      </c>
      <c r="C338">
        <v>2</v>
      </c>
      <c r="D338">
        <v>1</v>
      </c>
      <c r="E338" t="s">
        <v>109</v>
      </c>
      <c r="F338" t="s">
        <v>110</v>
      </c>
      <c r="G338" t="s">
        <v>168</v>
      </c>
      <c r="H338" cm="1">
        <f t="array" ref="H338">_xlfn.IFS(G338="Regular Customer",1, G338="High-Value Customer",2)</f>
        <v>1</v>
      </c>
      <c r="I338">
        <v>682.5</v>
      </c>
      <c r="J338">
        <v>0.29036171073717554</v>
      </c>
    </row>
    <row r="339" spans="1:10" x14ac:dyDescent="0.3">
      <c r="A339" t="s">
        <v>8</v>
      </c>
      <c r="B339" t="s">
        <v>108</v>
      </c>
      <c r="C339">
        <v>4</v>
      </c>
      <c r="D339">
        <v>1</v>
      </c>
      <c r="E339" t="s">
        <v>119</v>
      </c>
      <c r="F339" t="s">
        <v>110</v>
      </c>
      <c r="G339" t="s">
        <v>111</v>
      </c>
      <c r="H339" cm="1">
        <f t="array" ref="H339">_xlfn.IFS(G339="Regular Customer",1, G339="High-Value Customer",2)</f>
        <v>2</v>
      </c>
      <c r="I339">
        <v>13728</v>
      </c>
      <c r="J339">
        <v>0.29139882788299021</v>
      </c>
    </row>
    <row r="340" spans="1:10" x14ac:dyDescent="0.3">
      <c r="A340" t="s">
        <v>50</v>
      </c>
      <c r="B340" t="s">
        <v>133</v>
      </c>
      <c r="C340">
        <v>1</v>
      </c>
      <c r="D340">
        <v>1</v>
      </c>
      <c r="E340" t="s">
        <v>119</v>
      </c>
      <c r="F340" t="s">
        <v>110</v>
      </c>
      <c r="G340" t="s">
        <v>168</v>
      </c>
      <c r="H340" cm="1">
        <f t="array" ref="H340">_xlfn.IFS(G340="Regular Customer",1, G340="High-Value Customer",2)</f>
        <v>1</v>
      </c>
      <c r="I340">
        <v>288</v>
      </c>
      <c r="J340">
        <v>0.29181215872901667</v>
      </c>
    </row>
    <row r="341" spans="1:10" x14ac:dyDescent="0.3">
      <c r="A341" t="s">
        <v>69</v>
      </c>
      <c r="B341" t="s">
        <v>191</v>
      </c>
      <c r="C341">
        <v>1</v>
      </c>
      <c r="D341">
        <v>1</v>
      </c>
      <c r="E341" t="s">
        <v>109</v>
      </c>
      <c r="F341" t="s">
        <v>114</v>
      </c>
      <c r="G341" t="s">
        <v>168</v>
      </c>
      <c r="H341" cm="1">
        <f t="array" ref="H341">_xlfn.IFS(G341="Regular Customer",1, G341="High-Value Customer",2)</f>
        <v>1</v>
      </c>
      <c r="I341">
        <v>52.5</v>
      </c>
      <c r="J341">
        <v>0.29181319128784</v>
      </c>
    </row>
    <row r="342" spans="1:10" x14ac:dyDescent="0.3">
      <c r="A342" t="s">
        <v>84</v>
      </c>
      <c r="B342" t="s">
        <v>186</v>
      </c>
      <c r="C342">
        <v>1</v>
      </c>
      <c r="D342">
        <v>1</v>
      </c>
      <c r="E342" t="s">
        <v>130</v>
      </c>
      <c r="F342" t="s">
        <v>139</v>
      </c>
      <c r="G342" t="s">
        <v>168</v>
      </c>
      <c r="H342" cm="1">
        <f t="array" ref="H342">_xlfn.IFS(G342="Regular Customer",1, G342="High-Value Customer",2)</f>
        <v>1</v>
      </c>
      <c r="I342">
        <v>3404.8</v>
      </c>
      <c r="J342">
        <v>0.2931217578306603</v>
      </c>
    </row>
    <row r="343" spans="1:10" x14ac:dyDescent="0.3">
      <c r="A343" t="s">
        <v>50</v>
      </c>
      <c r="B343" t="s">
        <v>133</v>
      </c>
      <c r="C343">
        <v>2</v>
      </c>
      <c r="D343">
        <v>1</v>
      </c>
      <c r="E343" t="s">
        <v>109</v>
      </c>
      <c r="F343" t="s">
        <v>120</v>
      </c>
      <c r="G343" t="s">
        <v>168</v>
      </c>
      <c r="H343" cm="1">
        <f t="array" ref="H343">_xlfn.IFS(G343="Regular Customer",1, G343="High-Value Customer",2)</f>
        <v>1</v>
      </c>
      <c r="I343">
        <v>3558</v>
      </c>
      <c r="J343">
        <v>0.29395042086747214</v>
      </c>
    </row>
    <row r="344" spans="1:10" x14ac:dyDescent="0.3">
      <c r="A344" t="s">
        <v>33</v>
      </c>
      <c r="B344" t="s">
        <v>115</v>
      </c>
      <c r="C344">
        <v>1</v>
      </c>
      <c r="D344">
        <v>1</v>
      </c>
      <c r="E344" t="s">
        <v>109</v>
      </c>
      <c r="F344" t="s">
        <v>117</v>
      </c>
      <c r="G344" t="s">
        <v>111</v>
      </c>
      <c r="H344" cm="1">
        <f t="array" ref="H344">_xlfn.IFS(G344="Regular Customer",1, G344="High-Value Customer",2)</f>
        <v>2</v>
      </c>
      <c r="I344">
        <v>15288</v>
      </c>
      <c r="J344">
        <v>0.29402671358416166</v>
      </c>
    </row>
    <row r="345" spans="1:10" x14ac:dyDescent="0.3">
      <c r="A345" t="s">
        <v>6</v>
      </c>
      <c r="B345" t="s">
        <v>112</v>
      </c>
      <c r="C345">
        <v>1</v>
      </c>
      <c r="D345">
        <v>1</v>
      </c>
      <c r="E345" t="s">
        <v>113</v>
      </c>
      <c r="F345" t="s">
        <v>134</v>
      </c>
      <c r="G345" t="s">
        <v>168</v>
      </c>
      <c r="H345" cm="1">
        <f t="array" ref="H345">_xlfn.IFS(G345="Regular Customer",1, G345="High-Value Customer",2)</f>
        <v>1</v>
      </c>
      <c r="I345">
        <v>8787.5</v>
      </c>
      <c r="J345">
        <v>0.29413397723571844</v>
      </c>
    </row>
    <row r="346" spans="1:10" x14ac:dyDescent="0.3">
      <c r="A346" t="s">
        <v>36</v>
      </c>
      <c r="B346" t="s">
        <v>140</v>
      </c>
      <c r="C346">
        <v>1</v>
      </c>
      <c r="D346">
        <v>1</v>
      </c>
      <c r="E346" t="s">
        <v>109</v>
      </c>
      <c r="F346" t="s">
        <v>117</v>
      </c>
      <c r="G346" t="s">
        <v>168</v>
      </c>
      <c r="H346" cm="1">
        <f t="array" ref="H346">_xlfn.IFS(G346="Regular Customer",1, G346="High-Value Customer",2)</f>
        <v>1</v>
      </c>
      <c r="I346">
        <v>3276</v>
      </c>
      <c r="J346">
        <v>0.29431423187689554</v>
      </c>
    </row>
    <row r="347" spans="1:10" x14ac:dyDescent="0.3">
      <c r="A347" t="s">
        <v>37</v>
      </c>
      <c r="B347" t="s">
        <v>148</v>
      </c>
      <c r="C347">
        <v>2</v>
      </c>
      <c r="D347">
        <v>1</v>
      </c>
      <c r="E347" t="s">
        <v>130</v>
      </c>
      <c r="F347" t="s">
        <v>131</v>
      </c>
      <c r="G347" t="s">
        <v>168</v>
      </c>
      <c r="H347" cm="1">
        <f t="array" ref="H347">_xlfn.IFS(G347="Regular Customer",1, G347="High-Value Customer",2)</f>
        <v>1</v>
      </c>
      <c r="I347">
        <v>1580.8</v>
      </c>
      <c r="J347">
        <v>0.29450975504815635</v>
      </c>
    </row>
    <row r="348" spans="1:10" x14ac:dyDescent="0.3">
      <c r="A348" t="s">
        <v>63</v>
      </c>
      <c r="B348" t="s">
        <v>165</v>
      </c>
      <c r="C348">
        <v>1</v>
      </c>
      <c r="D348">
        <v>1</v>
      </c>
      <c r="E348" t="s">
        <v>109</v>
      </c>
      <c r="F348" t="s">
        <v>114</v>
      </c>
      <c r="G348" t="s">
        <v>168</v>
      </c>
      <c r="H348" cm="1">
        <f t="array" ref="H348">_xlfn.IFS(G348="Regular Customer",1, G348="High-Value Customer",2)</f>
        <v>1</v>
      </c>
      <c r="I348">
        <v>1572</v>
      </c>
      <c r="J348">
        <v>0.29481147634664695</v>
      </c>
    </row>
    <row r="349" spans="1:10" x14ac:dyDescent="0.3">
      <c r="A349" t="s">
        <v>15</v>
      </c>
      <c r="B349" t="s">
        <v>144</v>
      </c>
      <c r="C349">
        <v>4</v>
      </c>
      <c r="D349">
        <v>1</v>
      </c>
      <c r="E349" t="s">
        <v>109</v>
      </c>
      <c r="F349" t="s">
        <v>114</v>
      </c>
      <c r="G349" t="s">
        <v>111</v>
      </c>
      <c r="H349" cm="1">
        <f t="array" ref="H349">_xlfn.IFS(G349="Regular Customer",1, G349="High-Value Customer",2)</f>
        <v>2</v>
      </c>
      <c r="I349">
        <v>21490</v>
      </c>
      <c r="J349">
        <v>0.29594261515369191</v>
      </c>
    </row>
    <row r="350" spans="1:10" x14ac:dyDescent="0.3">
      <c r="A350" t="s">
        <v>34</v>
      </c>
      <c r="B350" t="s">
        <v>160</v>
      </c>
      <c r="C350">
        <v>1</v>
      </c>
      <c r="D350">
        <v>1</v>
      </c>
      <c r="E350" t="s">
        <v>109</v>
      </c>
      <c r="F350" t="s">
        <v>117</v>
      </c>
      <c r="G350" t="s">
        <v>168</v>
      </c>
      <c r="H350" cm="1">
        <f t="array" ref="H350">_xlfn.IFS(G350="Regular Customer",1, G350="High-Value Customer",2)</f>
        <v>1</v>
      </c>
      <c r="I350">
        <v>1728</v>
      </c>
      <c r="J350">
        <v>0.29911375339947865</v>
      </c>
    </row>
    <row r="351" spans="1:10" x14ac:dyDescent="0.3">
      <c r="A351" t="s">
        <v>53</v>
      </c>
      <c r="B351" t="s">
        <v>164</v>
      </c>
      <c r="C351">
        <v>1</v>
      </c>
      <c r="D351">
        <v>1</v>
      </c>
      <c r="E351" t="s">
        <v>119</v>
      </c>
      <c r="F351" t="s">
        <v>117</v>
      </c>
      <c r="G351" t="s">
        <v>168</v>
      </c>
      <c r="H351" cm="1">
        <f t="array" ref="H351">_xlfn.IFS(G351="Regular Customer",1, G351="High-Value Customer",2)</f>
        <v>1</v>
      </c>
      <c r="I351">
        <v>3360</v>
      </c>
      <c r="J351">
        <v>0.29929884711645904</v>
      </c>
    </row>
    <row r="352" spans="1:10" x14ac:dyDescent="0.3">
      <c r="A352" t="s">
        <v>23</v>
      </c>
      <c r="B352" t="s">
        <v>182</v>
      </c>
      <c r="C352">
        <v>1</v>
      </c>
      <c r="D352">
        <v>1</v>
      </c>
      <c r="E352" t="s">
        <v>130</v>
      </c>
      <c r="F352" t="s">
        <v>114</v>
      </c>
      <c r="G352" t="s">
        <v>168</v>
      </c>
      <c r="H352" cm="1">
        <f t="array" ref="H352">_xlfn.IFS(G352="Regular Customer",1, G352="High-Value Customer",2)</f>
        <v>1</v>
      </c>
      <c r="I352">
        <v>880</v>
      </c>
      <c r="J352">
        <v>0.29962004297363942</v>
      </c>
    </row>
    <row r="353" spans="1:10" x14ac:dyDescent="0.3">
      <c r="A353" t="s">
        <v>9</v>
      </c>
      <c r="B353" t="s">
        <v>125</v>
      </c>
      <c r="C353">
        <v>2</v>
      </c>
      <c r="D353">
        <v>1</v>
      </c>
      <c r="E353" t="s">
        <v>130</v>
      </c>
      <c r="F353" t="s">
        <v>139</v>
      </c>
      <c r="G353" t="s">
        <v>168</v>
      </c>
      <c r="H353" cm="1">
        <f t="array" ref="H353">_xlfn.IFS(G353="Regular Customer",1, G353="High-Value Customer",2)</f>
        <v>1</v>
      </c>
      <c r="I353">
        <v>4649.6000000000004</v>
      </c>
      <c r="J353">
        <v>0.30023043599102384</v>
      </c>
    </row>
    <row r="354" spans="1:10" x14ac:dyDescent="0.3">
      <c r="A354" t="s">
        <v>15</v>
      </c>
      <c r="B354" t="s">
        <v>144</v>
      </c>
      <c r="C354">
        <v>2</v>
      </c>
      <c r="D354">
        <v>1</v>
      </c>
      <c r="E354" t="s">
        <v>109</v>
      </c>
      <c r="F354" t="s">
        <v>134</v>
      </c>
      <c r="G354" t="s">
        <v>168</v>
      </c>
      <c r="H354" cm="1">
        <f t="array" ref="H354">_xlfn.IFS(G354="Regular Customer",1, G354="High-Value Customer",2)</f>
        <v>1</v>
      </c>
      <c r="I354">
        <v>3752</v>
      </c>
      <c r="J354">
        <v>0.30094135970710856</v>
      </c>
    </row>
    <row r="355" spans="1:10" x14ac:dyDescent="0.3">
      <c r="A355" t="s">
        <v>48</v>
      </c>
      <c r="B355" t="s">
        <v>184</v>
      </c>
      <c r="C355">
        <v>1</v>
      </c>
      <c r="D355">
        <v>1</v>
      </c>
      <c r="E355" t="s">
        <v>130</v>
      </c>
      <c r="F355" t="s">
        <v>117</v>
      </c>
      <c r="G355" t="s">
        <v>168</v>
      </c>
      <c r="H355" cm="1">
        <f t="array" ref="H355">_xlfn.IFS(G355="Regular Customer",1, G355="High-Value Customer",2)</f>
        <v>1</v>
      </c>
      <c r="I355">
        <v>472</v>
      </c>
      <c r="J355">
        <v>0.30199221060119608</v>
      </c>
    </row>
    <row r="356" spans="1:10" x14ac:dyDescent="0.3">
      <c r="A356" t="s">
        <v>33</v>
      </c>
      <c r="B356" t="s">
        <v>115</v>
      </c>
      <c r="C356">
        <v>1</v>
      </c>
      <c r="D356">
        <v>1</v>
      </c>
      <c r="E356" t="s">
        <v>130</v>
      </c>
      <c r="F356" t="s">
        <v>114</v>
      </c>
      <c r="G356" t="s">
        <v>168</v>
      </c>
      <c r="H356" cm="1">
        <f t="array" ref="H356">_xlfn.IFS(G356="Regular Customer",1, G356="High-Value Customer",2)</f>
        <v>1</v>
      </c>
      <c r="I356">
        <v>1260</v>
      </c>
      <c r="J356">
        <v>0.30675688402201762</v>
      </c>
    </row>
    <row r="357" spans="1:10" x14ac:dyDescent="0.3">
      <c r="A357" t="s">
        <v>52</v>
      </c>
      <c r="B357" t="s">
        <v>175</v>
      </c>
      <c r="C357">
        <v>1</v>
      </c>
      <c r="D357">
        <v>1</v>
      </c>
      <c r="E357" t="s">
        <v>109</v>
      </c>
      <c r="F357" t="s">
        <v>139</v>
      </c>
      <c r="G357" t="s">
        <v>168</v>
      </c>
      <c r="H357" cm="1">
        <f t="array" ref="H357">_xlfn.IFS(G357="Regular Customer",1, G357="High-Value Customer",2)</f>
        <v>1</v>
      </c>
      <c r="I357">
        <v>216</v>
      </c>
      <c r="J357">
        <v>0.30722299542681897</v>
      </c>
    </row>
    <row r="358" spans="1:10" x14ac:dyDescent="0.3">
      <c r="A358" t="s">
        <v>44</v>
      </c>
      <c r="B358" t="s">
        <v>116</v>
      </c>
      <c r="C358">
        <v>1</v>
      </c>
      <c r="D358">
        <v>1</v>
      </c>
      <c r="E358" t="s">
        <v>109</v>
      </c>
      <c r="F358" t="s">
        <v>131</v>
      </c>
      <c r="G358" t="s">
        <v>111</v>
      </c>
      <c r="H358" cm="1">
        <f t="array" ref="H358">_xlfn.IFS(G358="Regular Customer",1, G358="High-Value Customer",2)</f>
        <v>2</v>
      </c>
      <c r="I358">
        <v>15312.5</v>
      </c>
      <c r="J358">
        <v>0.30764370940128705</v>
      </c>
    </row>
    <row r="359" spans="1:10" x14ac:dyDescent="0.3">
      <c r="A359" t="s">
        <v>11</v>
      </c>
      <c r="B359" t="s">
        <v>118</v>
      </c>
      <c r="C359">
        <v>3</v>
      </c>
      <c r="D359">
        <v>1</v>
      </c>
      <c r="E359" t="s">
        <v>109</v>
      </c>
      <c r="F359" t="s">
        <v>127</v>
      </c>
      <c r="G359" t="s">
        <v>168</v>
      </c>
      <c r="H359" cm="1">
        <f t="array" ref="H359">_xlfn.IFS(G359="Regular Customer",1, G359="High-Value Customer",2)</f>
        <v>1</v>
      </c>
      <c r="I359">
        <v>7672</v>
      </c>
      <c r="J359">
        <v>0.3086479085857019</v>
      </c>
    </row>
    <row r="360" spans="1:10" x14ac:dyDescent="0.3">
      <c r="A360" t="s">
        <v>40</v>
      </c>
      <c r="B360" t="s">
        <v>170</v>
      </c>
      <c r="C360">
        <v>2</v>
      </c>
      <c r="D360">
        <v>1</v>
      </c>
      <c r="E360" t="s">
        <v>130</v>
      </c>
      <c r="F360" t="s">
        <v>117</v>
      </c>
      <c r="G360" t="s">
        <v>168</v>
      </c>
      <c r="H360" cm="1">
        <f t="array" ref="H360">_xlfn.IFS(G360="Regular Customer",1, G360="High-Value Customer",2)</f>
        <v>1</v>
      </c>
      <c r="I360">
        <v>2256</v>
      </c>
      <c r="J360">
        <v>0.30874146682733783</v>
      </c>
    </row>
    <row r="361" spans="1:10" x14ac:dyDescent="0.3">
      <c r="A361" t="s">
        <v>22</v>
      </c>
      <c r="B361" t="s">
        <v>147</v>
      </c>
      <c r="C361">
        <v>3</v>
      </c>
      <c r="D361">
        <v>1</v>
      </c>
      <c r="E361" t="s">
        <v>109</v>
      </c>
      <c r="F361" t="s">
        <v>120</v>
      </c>
      <c r="G361" t="s">
        <v>168</v>
      </c>
      <c r="H361" cm="1">
        <f t="array" ref="H361">_xlfn.IFS(G361="Regular Customer",1, G361="High-Value Customer",2)</f>
        <v>1</v>
      </c>
      <c r="I361">
        <v>2936.8</v>
      </c>
      <c r="J361">
        <v>0.30881341086651515</v>
      </c>
    </row>
    <row r="362" spans="1:10" x14ac:dyDescent="0.3">
      <c r="A362" t="s">
        <v>82</v>
      </c>
      <c r="B362" t="s">
        <v>206</v>
      </c>
      <c r="C362">
        <v>1</v>
      </c>
      <c r="D362">
        <v>1</v>
      </c>
      <c r="E362" t="s">
        <v>130</v>
      </c>
      <c r="F362" t="s">
        <v>131</v>
      </c>
      <c r="G362" t="s">
        <v>168</v>
      </c>
      <c r="H362" cm="1">
        <f t="array" ref="H362">_xlfn.IFS(G362="Regular Customer",1, G362="High-Value Customer",2)</f>
        <v>1</v>
      </c>
      <c r="I362">
        <v>620</v>
      </c>
      <c r="J362">
        <v>0.30962198646007844</v>
      </c>
    </row>
    <row r="363" spans="1:10" x14ac:dyDescent="0.3">
      <c r="A363" t="s">
        <v>16</v>
      </c>
      <c r="B363" t="s">
        <v>150</v>
      </c>
      <c r="C363">
        <v>3</v>
      </c>
      <c r="D363">
        <v>1</v>
      </c>
      <c r="E363" t="s">
        <v>109</v>
      </c>
      <c r="F363" t="s">
        <v>120</v>
      </c>
      <c r="G363" t="s">
        <v>168</v>
      </c>
      <c r="H363" cm="1">
        <f t="array" ref="H363">_xlfn.IFS(G363="Regular Customer",1, G363="High-Value Customer",2)</f>
        <v>1</v>
      </c>
      <c r="I363">
        <v>5364</v>
      </c>
      <c r="J363">
        <v>0.31079629401888809</v>
      </c>
    </row>
    <row r="364" spans="1:10" x14ac:dyDescent="0.3">
      <c r="A364" t="s">
        <v>13</v>
      </c>
      <c r="B364" t="s">
        <v>142</v>
      </c>
      <c r="C364">
        <v>1</v>
      </c>
      <c r="D364">
        <v>1</v>
      </c>
      <c r="E364" t="s">
        <v>119</v>
      </c>
      <c r="F364" t="s">
        <v>110</v>
      </c>
      <c r="G364" t="s">
        <v>168</v>
      </c>
      <c r="H364" cm="1">
        <f t="array" ref="H364">_xlfn.IFS(G364="Regular Customer",1, G364="High-Value Customer",2)</f>
        <v>1</v>
      </c>
      <c r="I364">
        <v>4233.6000000000004</v>
      </c>
      <c r="J364">
        <v>0.31091431969998495</v>
      </c>
    </row>
    <row r="365" spans="1:10" x14ac:dyDescent="0.3">
      <c r="A365" t="s">
        <v>70</v>
      </c>
      <c r="B365" t="s">
        <v>180</v>
      </c>
      <c r="C365">
        <v>1</v>
      </c>
      <c r="D365">
        <v>1</v>
      </c>
      <c r="E365" t="s">
        <v>119</v>
      </c>
      <c r="F365" t="s">
        <v>131</v>
      </c>
      <c r="G365" t="s">
        <v>168</v>
      </c>
      <c r="H365" cm="1">
        <f t="array" ref="H365">_xlfn.IFS(G365="Regular Customer",1, G365="High-Value Customer",2)</f>
        <v>1</v>
      </c>
      <c r="I365">
        <v>4375</v>
      </c>
      <c r="J365">
        <v>0.31101192292859603</v>
      </c>
    </row>
    <row r="366" spans="1:10" x14ac:dyDescent="0.3">
      <c r="A366" t="s">
        <v>78</v>
      </c>
      <c r="B366" t="s">
        <v>200</v>
      </c>
      <c r="C366">
        <v>1</v>
      </c>
      <c r="D366">
        <v>1</v>
      </c>
      <c r="E366" t="s">
        <v>113</v>
      </c>
      <c r="F366" t="s">
        <v>114</v>
      </c>
      <c r="G366" t="s">
        <v>168</v>
      </c>
      <c r="H366" cm="1">
        <f t="array" ref="H366">_xlfn.IFS(G366="Regular Customer",1, G366="High-Value Customer",2)</f>
        <v>1</v>
      </c>
      <c r="I366">
        <v>288</v>
      </c>
      <c r="J366">
        <v>0.31171413788824043</v>
      </c>
    </row>
    <row r="367" spans="1:10" x14ac:dyDescent="0.3">
      <c r="A367" t="s">
        <v>22</v>
      </c>
      <c r="B367" t="s">
        <v>147</v>
      </c>
      <c r="C367">
        <v>1</v>
      </c>
      <c r="D367">
        <v>1</v>
      </c>
      <c r="E367" t="s">
        <v>113</v>
      </c>
      <c r="F367" t="s">
        <v>120</v>
      </c>
      <c r="G367" t="s">
        <v>168</v>
      </c>
      <c r="H367" cm="1">
        <f t="array" ref="H367">_xlfn.IFS(G367="Regular Customer",1, G367="High-Value Customer",2)</f>
        <v>1</v>
      </c>
      <c r="I367">
        <v>2085</v>
      </c>
      <c r="J367">
        <v>0.31307704166994044</v>
      </c>
    </row>
    <row r="368" spans="1:10" x14ac:dyDescent="0.3">
      <c r="A368" t="s">
        <v>25</v>
      </c>
      <c r="B368" t="s">
        <v>166</v>
      </c>
      <c r="C368">
        <v>1</v>
      </c>
      <c r="D368">
        <v>1</v>
      </c>
      <c r="E368" t="s">
        <v>109</v>
      </c>
      <c r="F368" t="s">
        <v>117</v>
      </c>
      <c r="G368" t="s">
        <v>168</v>
      </c>
      <c r="H368" cm="1">
        <f t="array" ref="H368">_xlfn.IFS(G368="Regular Customer",1, G368="High-Value Customer",2)</f>
        <v>1</v>
      </c>
      <c r="I368">
        <v>1872</v>
      </c>
      <c r="J368">
        <v>0.31451236924708637</v>
      </c>
    </row>
    <row r="369" spans="1:10" x14ac:dyDescent="0.3">
      <c r="A369" t="s">
        <v>60</v>
      </c>
      <c r="B369" t="s">
        <v>152</v>
      </c>
      <c r="C369">
        <v>1</v>
      </c>
      <c r="D369">
        <v>1</v>
      </c>
      <c r="E369" t="s">
        <v>113</v>
      </c>
      <c r="F369" t="s">
        <v>117</v>
      </c>
      <c r="G369" t="s">
        <v>111</v>
      </c>
      <c r="H369" cm="1">
        <f t="array" ref="H369">_xlfn.IFS(G369="Regular Customer",1, G369="High-Value Customer",2)</f>
        <v>2</v>
      </c>
      <c r="I369">
        <v>15220</v>
      </c>
      <c r="J369">
        <v>0.3154787504950779</v>
      </c>
    </row>
    <row r="370" spans="1:10" x14ac:dyDescent="0.3">
      <c r="A370" t="s">
        <v>32</v>
      </c>
      <c r="B370" t="s">
        <v>124</v>
      </c>
      <c r="C370">
        <v>1</v>
      </c>
      <c r="D370">
        <v>1</v>
      </c>
      <c r="E370" t="s">
        <v>113</v>
      </c>
      <c r="F370" t="s">
        <v>139</v>
      </c>
      <c r="G370" t="s">
        <v>111</v>
      </c>
      <c r="H370" cm="1">
        <f t="array" ref="H370">_xlfn.IFS(G370="Regular Customer",1, G370="High-Value Customer",2)</f>
        <v>2</v>
      </c>
      <c r="I370">
        <v>11400</v>
      </c>
      <c r="J370">
        <v>0.31582855815931477</v>
      </c>
    </row>
    <row r="371" spans="1:10" x14ac:dyDescent="0.3">
      <c r="A371" t="s">
        <v>30</v>
      </c>
      <c r="B371" t="s">
        <v>129</v>
      </c>
      <c r="C371">
        <v>1</v>
      </c>
      <c r="D371">
        <v>1</v>
      </c>
      <c r="E371" t="s">
        <v>109</v>
      </c>
      <c r="F371" t="s">
        <v>117</v>
      </c>
      <c r="G371" t="s">
        <v>168</v>
      </c>
      <c r="H371" cm="1">
        <f t="array" ref="H371">_xlfn.IFS(G371="Regular Customer",1, G371="High-Value Customer",2)</f>
        <v>1</v>
      </c>
      <c r="I371">
        <v>4095</v>
      </c>
      <c r="J371">
        <v>0.31849401096203778</v>
      </c>
    </row>
    <row r="372" spans="1:10" x14ac:dyDescent="0.3">
      <c r="A372" t="s">
        <v>30</v>
      </c>
      <c r="B372" t="s">
        <v>129</v>
      </c>
      <c r="C372">
        <v>4</v>
      </c>
      <c r="D372">
        <v>1</v>
      </c>
      <c r="E372" t="s">
        <v>109</v>
      </c>
      <c r="F372" t="s">
        <v>110</v>
      </c>
      <c r="G372" t="s">
        <v>111</v>
      </c>
      <c r="H372" cm="1">
        <f t="array" ref="H372">_xlfn.IFS(G372="Regular Customer",1, G372="High-Value Customer",2)</f>
        <v>2</v>
      </c>
      <c r="I372">
        <v>45155.5</v>
      </c>
      <c r="J372">
        <v>0.31892418621531182</v>
      </c>
    </row>
    <row r="373" spans="1:10" x14ac:dyDescent="0.3">
      <c r="A373" t="s">
        <v>57</v>
      </c>
      <c r="B373" t="s">
        <v>158</v>
      </c>
      <c r="C373">
        <v>1</v>
      </c>
      <c r="D373">
        <v>1</v>
      </c>
      <c r="E373" t="s">
        <v>130</v>
      </c>
      <c r="F373" t="s">
        <v>110</v>
      </c>
      <c r="G373" t="s">
        <v>168</v>
      </c>
      <c r="H373" cm="1">
        <f t="array" ref="H373">_xlfn.IFS(G373="Regular Customer",1, G373="High-Value Customer",2)</f>
        <v>1</v>
      </c>
      <c r="I373">
        <v>360</v>
      </c>
      <c r="J373">
        <v>0.31962064191924788</v>
      </c>
    </row>
    <row r="374" spans="1:10" x14ac:dyDescent="0.3">
      <c r="A374" t="s">
        <v>54</v>
      </c>
      <c r="B374" t="s">
        <v>135</v>
      </c>
      <c r="C374">
        <v>2</v>
      </c>
      <c r="D374">
        <v>1</v>
      </c>
      <c r="E374" t="s">
        <v>109</v>
      </c>
      <c r="F374" t="s">
        <v>120</v>
      </c>
      <c r="G374" t="s">
        <v>168</v>
      </c>
      <c r="H374" cm="1">
        <f t="array" ref="H374">_xlfn.IFS(G374="Regular Customer",1, G374="High-Value Customer",2)</f>
        <v>1</v>
      </c>
      <c r="I374">
        <v>1819.5</v>
      </c>
      <c r="J374">
        <v>0.31966325124166506</v>
      </c>
    </row>
    <row r="375" spans="1:10" x14ac:dyDescent="0.3">
      <c r="A375" t="s">
        <v>27</v>
      </c>
      <c r="B375" t="s">
        <v>155</v>
      </c>
      <c r="C375">
        <v>1</v>
      </c>
      <c r="D375">
        <v>1</v>
      </c>
      <c r="E375" t="s">
        <v>113</v>
      </c>
      <c r="F375" t="s">
        <v>117</v>
      </c>
      <c r="G375" t="s">
        <v>168</v>
      </c>
      <c r="H375" cm="1">
        <f t="array" ref="H375">_xlfn.IFS(G375="Regular Customer",1, G375="High-Value Customer",2)</f>
        <v>1</v>
      </c>
      <c r="I375">
        <v>2496</v>
      </c>
      <c r="J375">
        <v>0.32115602593347414</v>
      </c>
    </row>
    <row r="376" spans="1:10" x14ac:dyDescent="0.3">
      <c r="A376" t="s">
        <v>69</v>
      </c>
      <c r="B376" t="s">
        <v>191</v>
      </c>
      <c r="C376">
        <v>1</v>
      </c>
      <c r="D376">
        <v>1</v>
      </c>
      <c r="E376" t="s">
        <v>109</v>
      </c>
      <c r="F376" t="s">
        <v>134</v>
      </c>
      <c r="G376" t="s">
        <v>168</v>
      </c>
      <c r="H376" cm="1">
        <f t="array" ref="H376">_xlfn.IFS(G376="Regular Customer",1, G376="High-Value Customer",2)</f>
        <v>1</v>
      </c>
      <c r="I376">
        <v>1050</v>
      </c>
      <c r="J376">
        <v>0.32202720023972897</v>
      </c>
    </row>
    <row r="377" spans="1:10" x14ac:dyDescent="0.3">
      <c r="A377" t="s">
        <v>76</v>
      </c>
      <c r="B377" t="s">
        <v>181</v>
      </c>
      <c r="C377">
        <v>1</v>
      </c>
      <c r="D377">
        <v>1</v>
      </c>
      <c r="E377" t="s">
        <v>109</v>
      </c>
      <c r="F377" t="s">
        <v>114</v>
      </c>
      <c r="G377" t="s">
        <v>168</v>
      </c>
      <c r="H377" cm="1">
        <f t="array" ref="H377">_xlfn.IFS(G377="Regular Customer",1, G377="High-Value Customer",2)</f>
        <v>1</v>
      </c>
      <c r="I377">
        <v>504</v>
      </c>
      <c r="J377">
        <v>0.32225624230847461</v>
      </c>
    </row>
    <row r="378" spans="1:10" x14ac:dyDescent="0.3">
      <c r="A378" t="s">
        <v>16</v>
      </c>
      <c r="B378" t="s">
        <v>150</v>
      </c>
      <c r="C378">
        <v>2</v>
      </c>
      <c r="D378">
        <v>1</v>
      </c>
      <c r="E378" t="s">
        <v>113</v>
      </c>
      <c r="F378" t="s">
        <v>114</v>
      </c>
      <c r="G378" t="s">
        <v>111</v>
      </c>
      <c r="H378" cm="1">
        <f t="array" ref="H378">_xlfn.IFS(G378="Regular Customer",1, G378="High-Value Customer",2)</f>
        <v>2</v>
      </c>
      <c r="I378">
        <v>14150</v>
      </c>
      <c r="J378">
        <v>0.32281866511791846</v>
      </c>
    </row>
    <row r="379" spans="1:10" x14ac:dyDescent="0.3">
      <c r="A379" t="s">
        <v>75</v>
      </c>
      <c r="B379" t="s">
        <v>190</v>
      </c>
      <c r="C379">
        <v>1</v>
      </c>
      <c r="D379">
        <v>1</v>
      </c>
      <c r="E379" t="s">
        <v>119</v>
      </c>
      <c r="F379" t="s">
        <v>110</v>
      </c>
      <c r="G379" t="s">
        <v>168</v>
      </c>
      <c r="H379" cm="1">
        <f t="array" ref="H379">_xlfn.IFS(G379="Regular Customer",1, G379="High-Value Customer",2)</f>
        <v>1</v>
      </c>
      <c r="I379">
        <v>720</v>
      </c>
      <c r="J379">
        <v>0.32299835125120702</v>
      </c>
    </row>
    <row r="380" spans="1:10" x14ac:dyDescent="0.3">
      <c r="A380" t="s">
        <v>85</v>
      </c>
      <c r="B380" t="s">
        <v>187</v>
      </c>
      <c r="C380">
        <v>1</v>
      </c>
      <c r="D380">
        <v>1</v>
      </c>
      <c r="E380" t="s">
        <v>109</v>
      </c>
      <c r="F380" t="s">
        <v>114</v>
      </c>
      <c r="G380" t="s">
        <v>168</v>
      </c>
      <c r="H380" cm="1">
        <f t="array" ref="H380">_xlfn.IFS(G380="Regular Customer",1, G380="High-Value Customer",2)</f>
        <v>1</v>
      </c>
      <c r="I380">
        <v>1470</v>
      </c>
      <c r="J380">
        <v>0.32302217051226034</v>
      </c>
    </row>
    <row r="381" spans="1:10" x14ac:dyDescent="0.3">
      <c r="A381" t="s">
        <v>71</v>
      </c>
      <c r="B381" t="s">
        <v>201</v>
      </c>
      <c r="C381">
        <v>1</v>
      </c>
      <c r="D381">
        <v>1</v>
      </c>
      <c r="E381" t="s">
        <v>113</v>
      </c>
      <c r="F381" t="s">
        <v>114</v>
      </c>
      <c r="G381" t="s">
        <v>168</v>
      </c>
      <c r="H381" cm="1">
        <f t="array" ref="H381">_xlfn.IFS(G381="Regular Customer",1, G381="High-Value Customer",2)</f>
        <v>1</v>
      </c>
      <c r="I381">
        <v>2550</v>
      </c>
      <c r="J381">
        <v>0.32355892014361998</v>
      </c>
    </row>
    <row r="382" spans="1:10" x14ac:dyDescent="0.3">
      <c r="A382" t="s">
        <v>84</v>
      </c>
      <c r="B382" t="s">
        <v>186</v>
      </c>
      <c r="C382">
        <v>1</v>
      </c>
      <c r="D382">
        <v>1</v>
      </c>
      <c r="E382" t="s">
        <v>119</v>
      </c>
      <c r="F382" t="s">
        <v>139</v>
      </c>
      <c r="G382" t="s">
        <v>168</v>
      </c>
      <c r="H382" cm="1">
        <f t="array" ref="H382">_xlfn.IFS(G382="Regular Customer",1, G382="High-Value Customer",2)</f>
        <v>1</v>
      </c>
      <c r="I382">
        <v>784</v>
      </c>
      <c r="J382">
        <v>0.32416508112526765</v>
      </c>
    </row>
    <row r="383" spans="1:10" x14ac:dyDescent="0.3">
      <c r="A383" t="s">
        <v>18</v>
      </c>
      <c r="B383" t="s">
        <v>141</v>
      </c>
      <c r="C383">
        <v>2</v>
      </c>
      <c r="D383">
        <v>1</v>
      </c>
      <c r="E383" t="s">
        <v>119</v>
      </c>
      <c r="F383" t="s">
        <v>131</v>
      </c>
      <c r="G383" t="s">
        <v>168</v>
      </c>
      <c r="H383" cm="1">
        <f t="array" ref="H383">_xlfn.IFS(G383="Regular Customer",1, G383="High-Value Customer",2)</f>
        <v>1</v>
      </c>
      <c r="I383">
        <v>3031.2</v>
      </c>
      <c r="J383">
        <v>0.32444862236153715</v>
      </c>
    </row>
    <row r="384" spans="1:10" x14ac:dyDescent="0.3">
      <c r="A384" t="s">
        <v>44</v>
      </c>
      <c r="B384" t="s">
        <v>116</v>
      </c>
      <c r="C384">
        <v>2</v>
      </c>
      <c r="D384">
        <v>1</v>
      </c>
      <c r="E384" t="s">
        <v>113</v>
      </c>
      <c r="F384" t="s">
        <v>127</v>
      </c>
      <c r="G384" t="s">
        <v>168</v>
      </c>
      <c r="H384" cm="1">
        <f t="array" ref="H384">_xlfn.IFS(G384="Regular Customer",1, G384="High-Value Customer",2)</f>
        <v>1</v>
      </c>
      <c r="I384">
        <v>4501.5</v>
      </c>
      <c r="J384">
        <v>0.32551982062445917</v>
      </c>
    </row>
    <row r="385" spans="1:10" x14ac:dyDescent="0.3">
      <c r="A385" t="s">
        <v>12</v>
      </c>
      <c r="B385" t="s">
        <v>157</v>
      </c>
      <c r="C385">
        <v>2</v>
      </c>
      <c r="D385">
        <v>1</v>
      </c>
      <c r="E385" t="s">
        <v>119</v>
      </c>
      <c r="F385" t="s">
        <v>120</v>
      </c>
      <c r="G385" t="s">
        <v>168</v>
      </c>
      <c r="H385" cm="1">
        <f t="array" ref="H385">_xlfn.IFS(G385="Regular Customer",1, G385="High-Value Customer",2)</f>
        <v>1</v>
      </c>
      <c r="I385">
        <v>6320.6</v>
      </c>
      <c r="J385">
        <v>0.32627885435004922</v>
      </c>
    </row>
    <row r="386" spans="1:10" x14ac:dyDescent="0.3">
      <c r="A386" t="s">
        <v>31</v>
      </c>
      <c r="B386" t="s">
        <v>137</v>
      </c>
      <c r="C386">
        <v>2</v>
      </c>
      <c r="D386">
        <v>1</v>
      </c>
      <c r="E386" t="s">
        <v>109</v>
      </c>
      <c r="F386" t="s">
        <v>131</v>
      </c>
      <c r="G386" t="s">
        <v>168</v>
      </c>
      <c r="H386" cm="1">
        <f t="array" ref="H386">_xlfn.IFS(G386="Regular Customer",1, G386="High-Value Customer",2)</f>
        <v>1</v>
      </c>
      <c r="I386">
        <v>762</v>
      </c>
      <c r="J386">
        <v>0.3264510159917493</v>
      </c>
    </row>
    <row r="387" spans="1:10" x14ac:dyDescent="0.3">
      <c r="A387" t="s">
        <v>29</v>
      </c>
      <c r="B387" t="s">
        <v>149</v>
      </c>
      <c r="C387">
        <v>2</v>
      </c>
      <c r="D387">
        <v>1</v>
      </c>
      <c r="E387" t="s">
        <v>109</v>
      </c>
      <c r="F387" t="s">
        <v>120</v>
      </c>
      <c r="G387" t="s">
        <v>168</v>
      </c>
      <c r="H387" cm="1">
        <f t="array" ref="H387">_xlfn.IFS(G387="Regular Customer",1, G387="High-Value Customer",2)</f>
        <v>1</v>
      </c>
      <c r="I387">
        <v>1814</v>
      </c>
      <c r="J387">
        <v>0.32657780064412445</v>
      </c>
    </row>
    <row r="388" spans="1:10" x14ac:dyDescent="0.3">
      <c r="A388" t="s">
        <v>25</v>
      </c>
      <c r="B388" t="s">
        <v>166</v>
      </c>
      <c r="C388">
        <v>1</v>
      </c>
      <c r="D388">
        <v>1</v>
      </c>
      <c r="E388" t="s">
        <v>130</v>
      </c>
      <c r="F388" t="s">
        <v>127</v>
      </c>
      <c r="G388" t="s">
        <v>168</v>
      </c>
      <c r="H388" cm="1">
        <f t="array" ref="H388">_xlfn.IFS(G388="Regular Customer",1, G388="High-Value Customer",2)</f>
        <v>1</v>
      </c>
      <c r="I388">
        <v>1263</v>
      </c>
      <c r="J388">
        <v>0.32717565281484917</v>
      </c>
    </row>
    <row r="389" spans="1:10" x14ac:dyDescent="0.3">
      <c r="A389" t="s">
        <v>32</v>
      </c>
      <c r="B389" t="s">
        <v>124</v>
      </c>
      <c r="C389">
        <v>1</v>
      </c>
      <c r="D389">
        <v>1</v>
      </c>
      <c r="E389" t="s">
        <v>119</v>
      </c>
      <c r="F389" t="s">
        <v>139</v>
      </c>
      <c r="G389" t="s">
        <v>168</v>
      </c>
      <c r="H389" cm="1">
        <f t="array" ref="H389">_xlfn.IFS(G389="Regular Customer",1, G389="High-Value Customer",2)</f>
        <v>1</v>
      </c>
      <c r="I389">
        <v>168</v>
      </c>
      <c r="J389">
        <v>0.32896995984949706</v>
      </c>
    </row>
    <row r="390" spans="1:10" x14ac:dyDescent="0.3">
      <c r="A390" t="s">
        <v>15</v>
      </c>
      <c r="B390" t="s">
        <v>144</v>
      </c>
      <c r="C390">
        <v>2</v>
      </c>
      <c r="D390">
        <v>1</v>
      </c>
      <c r="E390" t="s">
        <v>109</v>
      </c>
      <c r="F390" t="s">
        <v>117</v>
      </c>
      <c r="G390" t="s">
        <v>168</v>
      </c>
      <c r="H390" cm="1">
        <f t="array" ref="H390">_xlfn.IFS(G390="Regular Customer",1, G390="High-Value Customer",2)</f>
        <v>1</v>
      </c>
      <c r="I390">
        <v>8821.75</v>
      </c>
      <c r="J390">
        <v>0.3291218959725617</v>
      </c>
    </row>
    <row r="391" spans="1:10" x14ac:dyDescent="0.3">
      <c r="A391" t="s">
        <v>19</v>
      </c>
      <c r="B391" t="s">
        <v>126</v>
      </c>
      <c r="C391">
        <v>1</v>
      </c>
      <c r="D391">
        <v>1</v>
      </c>
      <c r="E391" t="s">
        <v>119</v>
      </c>
      <c r="F391" t="s">
        <v>131</v>
      </c>
      <c r="G391" t="s">
        <v>168</v>
      </c>
      <c r="H391" cm="1">
        <f t="array" ref="H391">_xlfn.IFS(G391="Regular Customer",1, G391="High-Value Customer",2)</f>
        <v>1</v>
      </c>
      <c r="I391">
        <v>864</v>
      </c>
      <c r="J391">
        <v>0.32927309731852517</v>
      </c>
    </row>
    <row r="392" spans="1:10" x14ac:dyDescent="0.3">
      <c r="A392" t="s">
        <v>63</v>
      </c>
      <c r="B392" t="s">
        <v>165</v>
      </c>
      <c r="C392">
        <v>1</v>
      </c>
      <c r="D392">
        <v>1</v>
      </c>
      <c r="E392" t="s">
        <v>113</v>
      </c>
      <c r="F392" t="s">
        <v>110</v>
      </c>
      <c r="G392" t="s">
        <v>168</v>
      </c>
      <c r="H392" cm="1">
        <f t="array" ref="H392">_xlfn.IFS(G392="Regular Customer",1, G392="High-Value Customer",2)</f>
        <v>1</v>
      </c>
      <c r="I392">
        <v>360</v>
      </c>
      <c r="J392">
        <v>0.33599119578593495</v>
      </c>
    </row>
    <row r="393" spans="1:10" x14ac:dyDescent="0.3">
      <c r="A393" t="s">
        <v>17</v>
      </c>
      <c r="B393" t="s">
        <v>128</v>
      </c>
      <c r="C393">
        <v>1</v>
      </c>
      <c r="D393">
        <v>1</v>
      </c>
      <c r="E393" t="s">
        <v>113</v>
      </c>
      <c r="F393" t="s">
        <v>117</v>
      </c>
      <c r="G393" t="s">
        <v>168</v>
      </c>
      <c r="H393" cm="1">
        <f t="array" ref="H393">_xlfn.IFS(G393="Regular Customer",1, G393="High-Value Customer",2)</f>
        <v>1</v>
      </c>
      <c r="I393">
        <v>9170</v>
      </c>
      <c r="J393">
        <v>0.33886501545897907</v>
      </c>
    </row>
    <row r="394" spans="1:10" x14ac:dyDescent="0.3">
      <c r="A394" t="s">
        <v>13</v>
      </c>
      <c r="B394" t="s">
        <v>142</v>
      </c>
      <c r="C394">
        <v>1</v>
      </c>
      <c r="D394">
        <v>1</v>
      </c>
      <c r="E394" t="s">
        <v>113</v>
      </c>
      <c r="F394" t="s">
        <v>127</v>
      </c>
      <c r="G394" t="s">
        <v>168</v>
      </c>
      <c r="H394" cm="1">
        <f t="array" ref="H394">_xlfn.IFS(G394="Regular Customer",1, G394="High-Value Customer",2)</f>
        <v>1</v>
      </c>
      <c r="I394">
        <v>1625</v>
      </c>
      <c r="J394">
        <v>0.33893489189552528</v>
      </c>
    </row>
    <row r="395" spans="1:10" x14ac:dyDescent="0.3">
      <c r="A395" t="s">
        <v>25</v>
      </c>
      <c r="B395" t="s">
        <v>166</v>
      </c>
      <c r="C395">
        <v>2</v>
      </c>
      <c r="D395">
        <v>1</v>
      </c>
      <c r="E395" t="s">
        <v>130</v>
      </c>
      <c r="F395" t="s">
        <v>120</v>
      </c>
      <c r="G395" t="s">
        <v>111</v>
      </c>
      <c r="H395" cm="1">
        <f t="array" ref="H395">_xlfn.IFS(G395="Regular Customer",1, G395="High-Value Customer",2)</f>
        <v>2</v>
      </c>
      <c r="I395">
        <v>10510</v>
      </c>
      <c r="J395">
        <v>0.33920178094824271</v>
      </c>
    </row>
    <row r="396" spans="1:10" x14ac:dyDescent="0.3">
      <c r="A396" t="s">
        <v>28</v>
      </c>
      <c r="B396" t="s">
        <v>143</v>
      </c>
      <c r="C396">
        <v>2</v>
      </c>
      <c r="D396">
        <v>1</v>
      </c>
      <c r="E396" t="s">
        <v>109</v>
      </c>
      <c r="F396" t="s">
        <v>134</v>
      </c>
      <c r="G396" t="s">
        <v>168</v>
      </c>
      <c r="H396" cm="1">
        <f t="array" ref="H396">_xlfn.IFS(G396="Regular Customer",1, G396="High-Value Customer",2)</f>
        <v>1</v>
      </c>
      <c r="I396">
        <v>2516</v>
      </c>
      <c r="J396">
        <v>0.33926406862217739</v>
      </c>
    </row>
    <row r="397" spans="1:10" x14ac:dyDescent="0.3">
      <c r="A397" t="s">
        <v>32</v>
      </c>
      <c r="B397" t="s">
        <v>124</v>
      </c>
      <c r="C397">
        <v>2</v>
      </c>
      <c r="D397">
        <v>1</v>
      </c>
      <c r="E397" t="s">
        <v>109</v>
      </c>
      <c r="F397" t="s">
        <v>120</v>
      </c>
      <c r="G397" t="s">
        <v>111</v>
      </c>
      <c r="H397" cm="1">
        <f t="array" ref="H397">_xlfn.IFS(G397="Regular Customer",1, G397="High-Value Customer",2)</f>
        <v>2</v>
      </c>
      <c r="I397">
        <v>10927.7</v>
      </c>
      <c r="J397">
        <v>0.34133845723073131</v>
      </c>
    </row>
    <row r="398" spans="1:10" x14ac:dyDescent="0.3">
      <c r="A398" t="s">
        <v>16</v>
      </c>
      <c r="B398" t="s">
        <v>150</v>
      </c>
      <c r="C398">
        <v>1</v>
      </c>
      <c r="D398">
        <v>1</v>
      </c>
      <c r="E398" t="s">
        <v>109</v>
      </c>
      <c r="F398" t="s">
        <v>131</v>
      </c>
      <c r="G398" t="s">
        <v>168</v>
      </c>
      <c r="H398" cm="1">
        <f t="array" ref="H398">_xlfn.IFS(G398="Regular Customer",1, G398="High-Value Customer",2)</f>
        <v>1</v>
      </c>
      <c r="I398">
        <v>2933.4</v>
      </c>
      <c r="J398">
        <v>0.34271583077700141</v>
      </c>
    </row>
    <row r="399" spans="1:10" x14ac:dyDescent="0.3">
      <c r="A399" t="s">
        <v>60</v>
      </c>
      <c r="B399" t="s">
        <v>152</v>
      </c>
      <c r="C399">
        <v>1</v>
      </c>
      <c r="D399">
        <v>1</v>
      </c>
      <c r="E399" t="s">
        <v>113</v>
      </c>
      <c r="F399" t="s">
        <v>120</v>
      </c>
      <c r="G399" t="s">
        <v>168</v>
      </c>
      <c r="H399" cm="1">
        <f t="array" ref="H399">_xlfn.IFS(G399="Regular Customer",1, G399="High-Value Customer",2)</f>
        <v>1</v>
      </c>
      <c r="I399">
        <v>1912.5</v>
      </c>
      <c r="J399">
        <v>0.34342938975064019</v>
      </c>
    </row>
    <row r="400" spans="1:10" x14ac:dyDescent="0.3">
      <c r="A400" t="s">
        <v>42</v>
      </c>
      <c r="B400" t="s">
        <v>121</v>
      </c>
      <c r="C400">
        <v>1</v>
      </c>
      <c r="D400">
        <v>1</v>
      </c>
      <c r="E400" t="s">
        <v>130</v>
      </c>
      <c r="F400" t="s">
        <v>139</v>
      </c>
      <c r="G400" t="s">
        <v>168</v>
      </c>
      <c r="H400" cm="1">
        <f t="array" ref="H400">_xlfn.IFS(G400="Regular Customer",1, G400="High-Value Customer",2)</f>
        <v>1</v>
      </c>
      <c r="I400">
        <v>1680</v>
      </c>
      <c r="J400">
        <v>0.34380493960016656</v>
      </c>
    </row>
    <row r="401" spans="1:10" x14ac:dyDescent="0.3">
      <c r="A401" t="s">
        <v>7</v>
      </c>
      <c r="B401" t="s">
        <v>122</v>
      </c>
      <c r="C401">
        <v>2</v>
      </c>
      <c r="D401">
        <v>1</v>
      </c>
      <c r="E401" t="s">
        <v>119</v>
      </c>
      <c r="F401" t="s">
        <v>139</v>
      </c>
      <c r="G401" t="s">
        <v>168</v>
      </c>
      <c r="H401" cm="1">
        <f t="array" ref="H401">_xlfn.IFS(G401="Regular Customer",1, G401="High-Value Customer",2)</f>
        <v>1</v>
      </c>
      <c r="I401">
        <v>3296</v>
      </c>
      <c r="J401">
        <v>0.34411527230387051</v>
      </c>
    </row>
    <row r="402" spans="1:10" x14ac:dyDescent="0.3">
      <c r="A402" t="s">
        <v>38</v>
      </c>
      <c r="B402" t="s">
        <v>171</v>
      </c>
      <c r="C402">
        <v>1</v>
      </c>
      <c r="D402">
        <v>1</v>
      </c>
      <c r="E402" t="s">
        <v>109</v>
      </c>
      <c r="F402" t="s">
        <v>114</v>
      </c>
      <c r="G402" t="s">
        <v>168</v>
      </c>
      <c r="H402" cm="1">
        <f t="array" ref="H402">_xlfn.IFS(G402="Regular Customer",1, G402="High-Value Customer",2)</f>
        <v>1</v>
      </c>
      <c r="I402">
        <v>6930</v>
      </c>
      <c r="J402">
        <v>0.34465246395144877</v>
      </c>
    </row>
    <row r="403" spans="1:10" x14ac:dyDescent="0.3">
      <c r="A403" t="s">
        <v>6</v>
      </c>
      <c r="B403" t="s">
        <v>112</v>
      </c>
      <c r="C403">
        <v>1</v>
      </c>
      <c r="D403">
        <v>1</v>
      </c>
      <c r="E403" t="s">
        <v>119</v>
      </c>
      <c r="F403" t="s">
        <v>134</v>
      </c>
      <c r="G403" t="s">
        <v>168</v>
      </c>
      <c r="H403" cm="1">
        <f t="array" ref="H403">_xlfn.IFS(G403="Regular Customer",1, G403="High-Value Customer",2)</f>
        <v>1</v>
      </c>
      <c r="I403">
        <v>2184</v>
      </c>
      <c r="J403">
        <v>0.34563540446299701</v>
      </c>
    </row>
    <row r="404" spans="1:10" x14ac:dyDescent="0.3">
      <c r="A404" t="s">
        <v>11</v>
      </c>
      <c r="B404" t="s">
        <v>118</v>
      </c>
      <c r="C404">
        <v>5</v>
      </c>
      <c r="D404">
        <v>1</v>
      </c>
      <c r="E404" t="s">
        <v>109</v>
      </c>
      <c r="F404" t="s">
        <v>120</v>
      </c>
      <c r="G404" t="s">
        <v>111</v>
      </c>
      <c r="H404" cm="1">
        <f t="array" ref="H404">_xlfn.IFS(G404="Regular Customer",1, G404="High-Value Customer",2)</f>
        <v>2</v>
      </c>
      <c r="I404">
        <v>15537.8</v>
      </c>
      <c r="J404">
        <v>0.34569422225482271</v>
      </c>
    </row>
    <row r="405" spans="1:10" x14ac:dyDescent="0.3">
      <c r="A405" t="s">
        <v>10</v>
      </c>
      <c r="B405" t="s">
        <v>123</v>
      </c>
      <c r="C405">
        <v>2</v>
      </c>
      <c r="D405">
        <v>1</v>
      </c>
      <c r="E405" t="s">
        <v>109</v>
      </c>
      <c r="F405" t="s">
        <v>127</v>
      </c>
      <c r="G405" t="s">
        <v>168</v>
      </c>
      <c r="H405" cm="1">
        <f t="array" ref="H405">_xlfn.IFS(G405="Regular Customer",1, G405="High-Value Customer",2)</f>
        <v>1</v>
      </c>
      <c r="I405">
        <v>3911.5</v>
      </c>
      <c r="J405">
        <v>0.34600613335156305</v>
      </c>
    </row>
    <row r="406" spans="1:10" x14ac:dyDescent="0.3">
      <c r="A406" t="s">
        <v>31</v>
      </c>
      <c r="B406" t="s">
        <v>137</v>
      </c>
      <c r="C406">
        <v>2</v>
      </c>
      <c r="D406">
        <v>1</v>
      </c>
      <c r="E406" t="s">
        <v>109</v>
      </c>
      <c r="F406" t="s">
        <v>139</v>
      </c>
      <c r="G406" t="s">
        <v>168</v>
      </c>
      <c r="H406" cm="1">
        <f t="array" ref="H406">_xlfn.IFS(G406="Regular Customer",1, G406="High-Value Customer",2)</f>
        <v>1</v>
      </c>
      <c r="I406">
        <v>2760</v>
      </c>
      <c r="J406">
        <v>0.34657607826490755</v>
      </c>
    </row>
    <row r="407" spans="1:10" x14ac:dyDescent="0.3">
      <c r="A407" t="s">
        <v>50</v>
      </c>
      <c r="B407" t="s">
        <v>133</v>
      </c>
      <c r="C407">
        <v>1</v>
      </c>
      <c r="D407">
        <v>1</v>
      </c>
      <c r="E407" t="s">
        <v>130</v>
      </c>
      <c r="F407" t="s">
        <v>117</v>
      </c>
      <c r="G407" t="s">
        <v>168</v>
      </c>
      <c r="H407" cm="1">
        <f t="array" ref="H407">_xlfn.IFS(G407="Regular Customer",1, G407="High-Value Customer",2)</f>
        <v>1</v>
      </c>
      <c r="I407">
        <v>990.32</v>
      </c>
      <c r="J407">
        <v>0.34701421972305391</v>
      </c>
    </row>
    <row r="408" spans="1:10" x14ac:dyDescent="0.3">
      <c r="A408" t="s">
        <v>36</v>
      </c>
      <c r="B408" t="s">
        <v>140</v>
      </c>
      <c r="C408">
        <v>4</v>
      </c>
      <c r="D408">
        <v>1</v>
      </c>
      <c r="E408" t="s">
        <v>109</v>
      </c>
      <c r="F408" t="s">
        <v>131</v>
      </c>
      <c r="G408" t="s">
        <v>168</v>
      </c>
      <c r="H408" cm="1">
        <f t="array" ref="H408">_xlfn.IFS(G408="Regular Customer",1, G408="High-Value Customer",2)</f>
        <v>1</v>
      </c>
      <c r="I408">
        <v>8550</v>
      </c>
      <c r="J408">
        <v>0.34745870518465927</v>
      </c>
    </row>
    <row r="409" spans="1:10" x14ac:dyDescent="0.3">
      <c r="A409" t="s">
        <v>24</v>
      </c>
      <c r="B409" t="s">
        <v>173</v>
      </c>
      <c r="C409">
        <v>1</v>
      </c>
      <c r="D409">
        <v>1</v>
      </c>
      <c r="E409" t="s">
        <v>113</v>
      </c>
      <c r="F409" t="s">
        <v>117</v>
      </c>
      <c r="G409" t="s">
        <v>168</v>
      </c>
      <c r="H409" cm="1">
        <f t="array" ref="H409">_xlfn.IFS(G409="Regular Customer",1, G409="High-Value Customer",2)</f>
        <v>1</v>
      </c>
      <c r="I409">
        <v>1476</v>
      </c>
      <c r="J409">
        <v>0.34818165007477186</v>
      </c>
    </row>
    <row r="410" spans="1:10" x14ac:dyDescent="0.3">
      <c r="A410" t="s">
        <v>21</v>
      </c>
      <c r="B410" t="s">
        <v>132</v>
      </c>
      <c r="C410">
        <v>1</v>
      </c>
      <c r="D410">
        <v>1</v>
      </c>
      <c r="E410" t="s">
        <v>130</v>
      </c>
      <c r="F410" t="s">
        <v>120</v>
      </c>
      <c r="G410" t="s">
        <v>168</v>
      </c>
      <c r="H410" cm="1">
        <f t="array" ref="H410">_xlfn.IFS(G410="Regular Customer",1, G410="High-Value Customer",2)</f>
        <v>1</v>
      </c>
      <c r="I410">
        <v>9926.7999999999993</v>
      </c>
      <c r="J410">
        <v>0.34930364326303331</v>
      </c>
    </row>
    <row r="411" spans="1:10" x14ac:dyDescent="0.3">
      <c r="A411" t="s">
        <v>51</v>
      </c>
      <c r="B411" t="s">
        <v>185</v>
      </c>
      <c r="C411">
        <v>1</v>
      </c>
      <c r="D411">
        <v>1</v>
      </c>
      <c r="E411" t="s">
        <v>130</v>
      </c>
      <c r="F411" t="s">
        <v>110</v>
      </c>
      <c r="G411" t="s">
        <v>168</v>
      </c>
      <c r="H411" cm="1">
        <f t="array" ref="H411">_xlfn.IFS(G411="Regular Customer",1, G411="High-Value Customer",2)</f>
        <v>1</v>
      </c>
      <c r="I411">
        <v>576</v>
      </c>
      <c r="J411">
        <v>0.34961631839458929</v>
      </c>
    </row>
    <row r="412" spans="1:10" x14ac:dyDescent="0.3">
      <c r="A412" t="s">
        <v>17</v>
      </c>
      <c r="B412" t="s">
        <v>128</v>
      </c>
      <c r="C412">
        <v>3</v>
      </c>
      <c r="D412">
        <v>1</v>
      </c>
      <c r="E412" t="s">
        <v>113</v>
      </c>
      <c r="F412" t="s">
        <v>114</v>
      </c>
      <c r="G412" t="s">
        <v>111</v>
      </c>
      <c r="H412" cm="1">
        <f t="array" ref="H412">_xlfn.IFS(G412="Regular Customer",1, G412="High-Value Customer",2)</f>
        <v>2</v>
      </c>
      <c r="I412">
        <v>46802</v>
      </c>
      <c r="J412">
        <v>0.34965806800340815</v>
      </c>
    </row>
    <row r="413" spans="1:10" x14ac:dyDescent="0.3">
      <c r="A413" t="s">
        <v>22</v>
      </c>
      <c r="B413" t="s">
        <v>147</v>
      </c>
      <c r="C413">
        <v>2</v>
      </c>
      <c r="D413">
        <v>1</v>
      </c>
      <c r="E413" t="s">
        <v>109</v>
      </c>
      <c r="F413" t="s">
        <v>110</v>
      </c>
      <c r="G413" t="s">
        <v>168</v>
      </c>
      <c r="H413" cm="1">
        <f t="array" ref="H413">_xlfn.IFS(G413="Regular Customer",1, G413="High-Value Customer",2)</f>
        <v>1</v>
      </c>
      <c r="I413">
        <v>4683</v>
      </c>
      <c r="J413">
        <v>0.35101117660190495</v>
      </c>
    </row>
    <row r="414" spans="1:10" x14ac:dyDescent="0.3">
      <c r="A414" t="s">
        <v>6</v>
      </c>
      <c r="B414" t="s">
        <v>112</v>
      </c>
      <c r="C414">
        <v>5</v>
      </c>
      <c r="D414">
        <v>1</v>
      </c>
      <c r="E414" t="s">
        <v>113</v>
      </c>
      <c r="F414" t="s">
        <v>110</v>
      </c>
      <c r="G414" t="s">
        <v>111</v>
      </c>
      <c r="H414" cm="1">
        <f t="array" ref="H414">_xlfn.IFS(G414="Regular Customer",1, G414="High-Value Customer",2)</f>
        <v>2</v>
      </c>
      <c r="I414">
        <v>27422.5</v>
      </c>
      <c r="J414">
        <v>0.35121582167016885</v>
      </c>
    </row>
    <row r="415" spans="1:10" x14ac:dyDescent="0.3">
      <c r="A415" t="s">
        <v>50</v>
      </c>
      <c r="B415" t="s">
        <v>133</v>
      </c>
      <c r="C415">
        <v>1</v>
      </c>
      <c r="D415">
        <v>1</v>
      </c>
      <c r="E415" t="s">
        <v>130</v>
      </c>
      <c r="F415" t="s">
        <v>131</v>
      </c>
      <c r="G415" t="s">
        <v>168</v>
      </c>
      <c r="H415" cm="1">
        <f t="array" ref="H415">_xlfn.IFS(G415="Regular Customer",1, G415="High-Value Customer",2)</f>
        <v>1</v>
      </c>
      <c r="I415">
        <v>2280</v>
      </c>
      <c r="J415">
        <v>0.35402691255253338</v>
      </c>
    </row>
    <row r="416" spans="1:10" x14ac:dyDescent="0.3">
      <c r="A416" t="s">
        <v>37</v>
      </c>
      <c r="B416" t="s">
        <v>148</v>
      </c>
      <c r="C416">
        <v>1</v>
      </c>
      <c r="D416">
        <v>1</v>
      </c>
      <c r="E416" t="s">
        <v>130</v>
      </c>
      <c r="F416" t="s">
        <v>110</v>
      </c>
      <c r="G416" t="s">
        <v>168</v>
      </c>
      <c r="H416" cm="1">
        <f t="array" ref="H416">_xlfn.IFS(G416="Regular Customer",1, G416="High-Value Customer",2)</f>
        <v>1</v>
      </c>
      <c r="I416">
        <v>595.20000000000005</v>
      </c>
      <c r="J416">
        <v>0.35676738646043016</v>
      </c>
    </row>
    <row r="417" spans="1:10" x14ac:dyDescent="0.3">
      <c r="A417" t="s">
        <v>6</v>
      </c>
      <c r="B417" t="s">
        <v>112</v>
      </c>
      <c r="C417">
        <v>11</v>
      </c>
      <c r="D417">
        <v>1</v>
      </c>
      <c r="E417" t="s">
        <v>109</v>
      </c>
      <c r="F417" t="s">
        <v>120</v>
      </c>
      <c r="G417" t="s">
        <v>111</v>
      </c>
      <c r="H417" cm="1">
        <f t="array" ref="H417">_xlfn.IFS(G417="Regular Customer",1, G417="High-Value Customer",2)</f>
        <v>2</v>
      </c>
      <c r="I417">
        <v>17868.400000000001</v>
      </c>
      <c r="J417">
        <v>0.35726544542879834</v>
      </c>
    </row>
    <row r="418" spans="1:10" x14ac:dyDescent="0.3">
      <c r="A418" t="s">
        <v>19</v>
      </c>
      <c r="B418" t="s">
        <v>126</v>
      </c>
      <c r="C418">
        <v>1</v>
      </c>
      <c r="D418">
        <v>1</v>
      </c>
      <c r="E418" t="s">
        <v>109</v>
      </c>
      <c r="F418" t="s">
        <v>134</v>
      </c>
      <c r="G418" t="s">
        <v>168</v>
      </c>
      <c r="H418" cm="1">
        <f t="array" ref="H418">_xlfn.IFS(G418="Regular Customer",1, G418="High-Value Customer",2)</f>
        <v>1</v>
      </c>
      <c r="I418">
        <v>684</v>
      </c>
      <c r="J418">
        <v>0.3578988071945588</v>
      </c>
    </row>
    <row r="419" spans="1:10" x14ac:dyDescent="0.3">
      <c r="A419" t="s">
        <v>85</v>
      </c>
      <c r="B419" t="s">
        <v>187</v>
      </c>
      <c r="C419">
        <v>1</v>
      </c>
      <c r="D419">
        <v>1</v>
      </c>
      <c r="E419" t="s">
        <v>130</v>
      </c>
      <c r="F419" t="s">
        <v>131</v>
      </c>
      <c r="G419" t="s">
        <v>168</v>
      </c>
      <c r="H419" cm="1">
        <f t="array" ref="H419">_xlfn.IFS(G419="Regular Customer",1, G419="High-Value Customer",2)</f>
        <v>1</v>
      </c>
      <c r="I419">
        <v>1500</v>
      </c>
      <c r="J419">
        <v>0.36125156530983671</v>
      </c>
    </row>
    <row r="420" spans="1:10" x14ac:dyDescent="0.3">
      <c r="A420" t="s">
        <v>26</v>
      </c>
      <c r="B420" t="s">
        <v>188</v>
      </c>
      <c r="C420">
        <v>1</v>
      </c>
      <c r="D420">
        <v>1</v>
      </c>
      <c r="E420" t="s">
        <v>130</v>
      </c>
      <c r="F420" t="s">
        <v>131</v>
      </c>
      <c r="G420" t="s">
        <v>168</v>
      </c>
      <c r="H420" cm="1">
        <f t="array" ref="H420">_xlfn.IFS(G420="Regular Customer",1, G420="High-Value Customer",2)</f>
        <v>1</v>
      </c>
      <c r="I420">
        <v>772</v>
      </c>
      <c r="J420">
        <v>0.36414974463713579</v>
      </c>
    </row>
    <row r="421" spans="1:10" x14ac:dyDescent="0.3">
      <c r="A421" t="s">
        <v>92</v>
      </c>
      <c r="B421" t="s">
        <v>179</v>
      </c>
      <c r="C421">
        <v>1</v>
      </c>
      <c r="D421">
        <v>1</v>
      </c>
      <c r="E421" t="s">
        <v>113</v>
      </c>
      <c r="F421" t="s">
        <v>127</v>
      </c>
      <c r="G421" t="s">
        <v>168</v>
      </c>
      <c r="H421" cm="1">
        <f t="array" ref="H421">_xlfn.IFS(G421="Regular Customer",1, G421="High-Value Customer",2)</f>
        <v>1</v>
      </c>
      <c r="I421">
        <v>6405</v>
      </c>
      <c r="J421">
        <v>0.36503972865304801</v>
      </c>
    </row>
    <row r="422" spans="1:10" x14ac:dyDescent="0.3">
      <c r="A422" t="s">
        <v>69</v>
      </c>
      <c r="B422" t="s">
        <v>191</v>
      </c>
      <c r="C422">
        <v>1</v>
      </c>
      <c r="D422">
        <v>1</v>
      </c>
      <c r="E422" t="s">
        <v>113</v>
      </c>
      <c r="F422" t="s">
        <v>120</v>
      </c>
      <c r="G422" t="s">
        <v>168</v>
      </c>
      <c r="H422" cm="1">
        <f t="array" ref="H422">_xlfn.IFS(G422="Regular Customer",1, G422="High-Value Customer",2)</f>
        <v>1</v>
      </c>
      <c r="I422">
        <v>780.75</v>
      </c>
      <c r="J422">
        <v>0.36538099574110383</v>
      </c>
    </row>
    <row r="423" spans="1:10" x14ac:dyDescent="0.3">
      <c r="A423" t="s">
        <v>19</v>
      </c>
      <c r="B423" t="s">
        <v>126</v>
      </c>
      <c r="C423">
        <v>3</v>
      </c>
      <c r="D423">
        <v>1</v>
      </c>
      <c r="E423" t="s">
        <v>109</v>
      </c>
      <c r="F423" t="s">
        <v>127</v>
      </c>
      <c r="G423" t="s">
        <v>111</v>
      </c>
      <c r="H423" cm="1">
        <f t="array" ref="H423">_xlfn.IFS(G423="Regular Customer",1, G423="High-Value Customer",2)</f>
        <v>2</v>
      </c>
      <c r="I423">
        <v>10767.5</v>
      </c>
      <c r="J423">
        <v>0.36583309872873448</v>
      </c>
    </row>
    <row r="424" spans="1:10" x14ac:dyDescent="0.3">
      <c r="A424" t="s">
        <v>35</v>
      </c>
      <c r="B424" t="s">
        <v>153</v>
      </c>
      <c r="C424">
        <v>3</v>
      </c>
      <c r="D424">
        <v>1</v>
      </c>
      <c r="E424" t="s">
        <v>109</v>
      </c>
      <c r="F424" t="s">
        <v>114</v>
      </c>
      <c r="G424" t="s">
        <v>111</v>
      </c>
      <c r="H424" cm="1">
        <f t="array" ref="H424">_xlfn.IFS(G424="Regular Customer",1, G424="High-Value Customer",2)</f>
        <v>2</v>
      </c>
      <c r="I424">
        <v>15094</v>
      </c>
      <c r="J424">
        <v>0.36599235083702619</v>
      </c>
    </row>
    <row r="425" spans="1:10" x14ac:dyDescent="0.3">
      <c r="A425" t="s">
        <v>54</v>
      </c>
      <c r="B425" t="s">
        <v>135</v>
      </c>
      <c r="C425">
        <v>3</v>
      </c>
      <c r="D425">
        <v>1</v>
      </c>
      <c r="E425" t="s">
        <v>109</v>
      </c>
      <c r="F425" t="s">
        <v>131</v>
      </c>
      <c r="G425" t="s">
        <v>168</v>
      </c>
      <c r="H425" cm="1">
        <f t="array" ref="H425">_xlfn.IFS(G425="Regular Customer",1, G425="High-Value Customer",2)</f>
        <v>1</v>
      </c>
      <c r="I425">
        <v>5989.35</v>
      </c>
      <c r="J425">
        <v>0.3670175501816445</v>
      </c>
    </row>
    <row r="426" spans="1:10" x14ac:dyDescent="0.3">
      <c r="A426" t="s">
        <v>13</v>
      </c>
      <c r="B426" t="s">
        <v>142</v>
      </c>
      <c r="C426">
        <v>1</v>
      </c>
      <c r="D426">
        <v>1</v>
      </c>
      <c r="E426" t="s">
        <v>113</v>
      </c>
      <c r="F426" t="s">
        <v>139</v>
      </c>
      <c r="G426" t="s">
        <v>168</v>
      </c>
      <c r="H426" cm="1">
        <f t="array" ref="H426">_xlfn.IFS(G426="Regular Customer",1, G426="High-Value Customer",2)</f>
        <v>1</v>
      </c>
      <c r="I426">
        <v>4560</v>
      </c>
      <c r="J426">
        <v>0.36752054177379667</v>
      </c>
    </row>
    <row r="427" spans="1:10" x14ac:dyDescent="0.3">
      <c r="A427" t="s">
        <v>54</v>
      </c>
      <c r="B427" t="s">
        <v>135</v>
      </c>
      <c r="C427">
        <v>1</v>
      </c>
      <c r="D427">
        <v>1</v>
      </c>
      <c r="E427" t="s">
        <v>113</v>
      </c>
      <c r="F427" t="s">
        <v>127</v>
      </c>
      <c r="G427" t="s">
        <v>168</v>
      </c>
      <c r="H427" cm="1">
        <f t="array" ref="H427">_xlfn.IFS(G427="Regular Customer",1, G427="High-Value Customer",2)</f>
        <v>1</v>
      </c>
      <c r="I427">
        <v>5700</v>
      </c>
      <c r="J427">
        <v>0.36904740073759823</v>
      </c>
    </row>
    <row r="428" spans="1:10" x14ac:dyDescent="0.3">
      <c r="A428" t="s">
        <v>11</v>
      </c>
      <c r="B428" t="s">
        <v>118</v>
      </c>
      <c r="C428">
        <v>1</v>
      </c>
      <c r="D428">
        <v>1</v>
      </c>
      <c r="E428" t="s">
        <v>119</v>
      </c>
      <c r="F428" t="s">
        <v>127</v>
      </c>
      <c r="G428" t="s">
        <v>168</v>
      </c>
      <c r="H428" cm="1">
        <f t="array" ref="H428">_xlfn.IFS(G428="Regular Customer",1, G428="High-Value Customer",2)</f>
        <v>1</v>
      </c>
      <c r="I428">
        <v>816</v>
      </c>
      <c r="J428">
        <v>0.36910079554256248</v>
      </c>
    </row>
    <row r="429" spans="1:10" x14ac:dyDescent="0.3">
      <c r="A429" t="s">
        <v>70</v>
      </c>
      <c r="B429" t="s">
        <v>180</v>
      </c>
      <c r="C429">
        <v>1</v>
      </c>
      <c r="D429">
        <v>1</v>
      </c>
      <c r="E429" t="s">
        <v>113</v>
      </c>
      <c r="F429" t="s">
        <v>120</v>
      </c>
      <c r="G429" t="s">
        <v>168</v>
      </c>
      <c r="H429" cm="1">
        <f t="array" ref="H429">_xlfn.IFS(G429="Regular Customer",1, G429="High-Value Customer",2)</f>
        <v>1</v>
      </c>
      <c r="I429">
        <v>1265</v>
      </c>
      <c r="J429">
        <v>0.3691868724603764</v>
      </c>
    </row>
    <row r="430" spans="1:10" x14ac:dyDescent="0.3">
      <c r="A430" t="s">
        <v>78</v>
      </c>
      <c r="B430" t="s">
        <v>200</v>
      </c>
      <c r="C430">
        <v>1</v>
      </c>
      <c r="D430">
        <v>1</v>
      </c>
      <c r="E430" t="s">
        <v>130</v>
      </c>
      <c r="F430" t="s">
        <v>139</v>
      </c>
      <c r="G430" t="s">
        <v>168</v>
      </c>
      <c r="H430" cm="1">
        <f t="array" ref="H430">_xlfn.IFS(G430="Regular Customer",1, G430="High-Value Customer",2)</f>
        <v>1</v>
      </c>
      <c r="I430">
        <v>280</v>
      </c>
      <c r="J430">
        <v>0.37201150347239742</v>
      </c>
    </row>
    <row r="431" spans="1:10" x14ac:dyDescent="0.3">
      <c r="A431" t="s">
        <v>55</v>
      </c>
      <c r="B431" t="s">
        <v>192</v>
      </c>
      <c r="C431">
        <v>1</v>
      </c>
      <c r="D431">
        <v>1</v>
      </c>
      <c r="E431" t="s">
        <v>130</v>
      </c>
      <c r="F431" t="s">
        <v>127</v>
      </c>
      <c r="G431" t="s">
        <v>168</v>
      </c>
      <c r="H431" cm="1">
        <f t="array" ref="H431">_xlfn.IFS(G431="Regular Customer",1, G431="High-Value Customer",2)</f>
        <v>1</v>
      </c>
      <c r="I431">
        <v>842</v>
      </c>
      <c r="J431">
        <v>0.37259021776042112</v>
      </c>
    </row>
    <row r="432" spans="1:10" x14ac:dyDescent="0.3">
      <c r="A432" t="s">
        <v>19</v>
      </c>
      <c r="B432" t="s">
        <v>126</v>
      </c>
      <c r="C432">
        <v>1</v>
      </c>
      <c r="D432">
        <v>1</v>
      </c>
      <c r="E432" t="s">
        <v>113</v>
      </c>
      <c r="F432" t="s">
        <v>120</v>
      </c>
      <c r="G432" t="s">
        <v>168</v>
      </c>
      <c r="H432" cm="1">
        <f t="array" ref="H432">_xlfn.IFS(G432="Regular Customer",1, G432="High-Value Customer",2)</f>
        <v>1</v>
      </c>
      <c r="I432">
        <v>4387.5</v>
      </c>
      <c r="J432">
        <v>0.37382224147594889</v>
      </c>
    </row>
    <row r="433" spans="1:10" x14ac:dyDescent="0.3">
      <c r="A433" t="s">
        <v>13</v>
      </c>
      <c r="B433" t="s">
        <v>142</v>
      </c>
      <c r="C433">
        <v>2</v>
      </c>
      <c r="D433">
        <v>1</v>
      </c>
      <c r="E433" t="s">
        <v>113</v>
      </c>
      <c r="F433" t="s">
        <v>110</v>
      </c>
      <c r="G433" t="s">
        <v>111</v>
      </c>
      <c r="H433" cm="1">
        <f t="array" ref="H433">_xlfn.IFS(G433="Regular Customer",1, G433="High-Value Customer",2)</f>
        <v>2</v>
      </c>
      <c r="I433">
        <v>11780</v>
      </c>
      <c r="J433">
        <v>0.3738772868142145</v>
      </c>
    </row>
    <row r="434" spans="1:10" x14ac:dyDescent="0.3">
      <c r="A434" t="s">
        <v>43</v>
      </c>
      <c r="B434" t="s">
        <v>145</v>
      </c>
      <c r="C434">
        <v>2</v>
      </c>
      <c r="D434">
        <v>1</v>
      </c>
      <c r="E434" t="s">
        <v>109</v>
      </c>
      <c r="F434" t="s">
        <v>114</v>
      </c>
      <c r="G434" t="s">
        <v>168</v>
      </c>
      <c r="H434" cm="1">
        <f t="array" ref="H434">_xlfn.IFS(G434="Regular Customer",1, G434="High-Value Customer",2)</f>
        <v>1</v>
      </c>
      <c r="I434">
        <v>2360</v>
      </c>
      <c r="J434">
        <v>0.37394690228654581</v>
      </c>
    </row>
    <row r="435" spans="1:10" x14ac:dyDescent="0.3">
      <c r="A435" t="s">
        <v>25</v>
      </c>
      <c r="B435" t="s">
        <v>166</v>
      </c>
      <c r="C435">
        <v>1</v>
      </c>
      <c r="D435">
        <v>1</v>
      </c>
      <c r="E435" t="s">
        <v>113</v>
      </c>
      <c r="F435" t="s">
        <v>134</v>
      </c>
      <c r="G435" t="s">
        <v>168</v>
      </c>
      <c r="H435" cm="1">
        <f t="array" ref="H435">_xlfn.IFS(G435="Regular Customer",1, G435="High-Value Customer",2)</f>
        <v>1</v>
      </c>
      <c r="I435">
        <v>4240</v>
      </c>
      <c r="J435">
        <v>0.37423337003781698</v>
      </c>
    </row>
    <row r="436" spans="1:10" x14ac:dyDescent="0.3">
      <c r="A436" t="s">
        <v>70</v>
      </c>
      <c r="B436" t="s">
        <v>180</v>
      </c>
      <c r="C436">
        <v>1</v>
      </c>
      <c r="D436">
        <v>1</v>
      </c>
      <c r="E436" t="s">
        <v>109</v>
      </c>
      <c r="F436" t="s">
        <v>134</v>
      </c>
      <c r="G436" t="s">
        <v>168</v>
      </c>
      <c r="H436" cm="1">
        <f t="array" ref="H436">_xlfn.IFS(G436="Regular Customer",1, G436="High-Value Customer",2)</f>
        <v>1</v>
      </c>
      <c r="I436">
        <v>410.4</v>
      </c>
      <c r="J436">
        <v>0.37462876989985794</v>
      </c>
    </row>
    <row r="437" spans="1:10" x14ac:dyDescent="0.3">
      <c r="A437" t="s">
        <v>47</v>
      </c>
      <c r="B437" t="s">
        <v>154</v>
      </c>
      <c r="C437">
        <v>2</v>
      </c>
      <c r="D437">
        <v>1</v>
      </c>
      <c r="E437" t="s">
        <v>113</v>
      </c>
      <c r="F437" t="s">
        <v>134</v>
      </c>
      <c r="G437" t="s">
        <v>168</v>
      </c>
      <c r="H437" cm="1">
        <f t="array" ref="H437">_xlfn.IFS(G437="Regular Customer",1, G437="High-Value Customer",2)</f>
        <v>1</v>
      </c>
      <c r="I437">
        <v>2167.75</v>
      </c>
      <c r="J437">
        <v>0.37475435755765441</v>
      </c>
    </row>
    <row r="438" spans="1:10" x14ac:dyDescent="0.3">
      <c r="A438" t="s">
        <v>26</v>
      </c>
      <c r="B438" t="s">
        <v>188</v>
      </c>
      <c r="C438">
        <v>1</v>
      </c>
      <c r="D438">
        <v>1</v>
      </c>
      <c r="E438" t="s">
        <v>119</v>
      </c>
      <c r="F438" t="s">
        <v>117</v>
      </c>
      <c r="G438" t="s">
        <v>168</v>
      </c>
      <c r="H438" cm="1">
        <f t="array" ref="H438">_xlfn.IFS(G438="Regular Customer",1, G438="High-Value Customer",2)</f>
        <v>1</v>
      </c>
      <c r="I438">
        <v>141.6</v>
      </c>
      <c r="J438">
        <v>0.37615872411491535</v>
      </c>
    </row>
    <row r="439" spans="1:10" x14ac:dyDescent="0.3">
      <c r="A439" t="s">
        <v>29</v>
      </c>
      <c r="B439" t="s">
        <v>149</v>
      </c>
      <c r="C439">
        <v>1</v>
      </c>
      <c r="D439">
        <v>1</v>
      </c>
      <c r="E439" t="s">
        <v>130</v>
      </c>
      <c r="F439" t="s">
        <v>110</v>
      </c>
      <c r="G439" t="s">
        <v>168</v>
      </c>
      <c r="H439" cm="1">
        <f t="array" ref="H439">_xlfn.IFS(G439="Regular Customer",1, G439="High-Value Customer",2)</f>
        <v>1</v>
      </c>
      <c r="I439">
        <v>2188.8000000000002</v>
      </c>
      <c r="J439">
        <v>0.37642120499767662</v>
      </c>
    </row>
    <row r="440" spans="1:10" x14ac:dyDescent="0.3">
      <c r="A440" t="s">
        <v>51</v>
      </c>
      <c r="B440" t="s">
        <v>185</v>
      </c>
      <c r="C440">
        <v>4</v>
      </c>
      <c r="D440">
        <v>1</v>
      </c>
      <c r="E440" t="s">
        <v>109</v>
      </c>
      <c r="F440" t="s">
        <v>114</v>
      </c>
      <c r="G440" t="s">
        <v>168</v>
      </c>
      <c r="H440" cm="1">
        <f t="array" ref="H440">_xlfn.IFS(G440="Regular Customer",1, G440="High-Value Customer",2)</f>
        <v>1</v>
      </c>
      <c r="I440">
        <v>4854.3</v>
      </c>
      <c r="J440">
        <v>0.37661364762681626</v>
      </c>
    </row>
    <row r="441" spans="1:10" x14ac:dyDescent="0.3">
      <c r="A441" t="s">
        <v>16</v>
      </c>
      <c r="B441" t="s">
        <v>150</v>
      </c>
      <c r="C441">
        <v>2</v>
      </c>
      <c r="D441">
        <v>1</v>
      </c>
      <c r="E441" t="s">
        <v>119</v>
      </c>
      <c r="F441" t="s">
        <v>139</v>
      </c>
      <c r="G441" t="s">
        <v>168</v>
      </c>
      <c r="H441" cm="1">
        <f t="array" ref="H441">_xlfn.IFS(G441="Regular Customer",1, G441="High-Value Customer",2)</f>
        <v>1</v>
      </c>
      <c r="I441">
        <v>7206.5</v>
      </c>
      <c r="J441">
        <v>0.37740332920118358</v>
      </c>
    </row>
    <row r="442" spans="1:10" x14ac:dyDescent="0.3">
      <c r="A442" t="s">
        <v>38</v>
      </c>
      <c r="B442" t="s">
        <v>171</v>
      </c>
      <c r="C442">
        <v>1</v>
      </c>
      <c r="D442">
        <v>1</v>
      </c>
      <c r="E442" t="s">
        <v>130</v>
      </c>
      <c r="F442" t="s">
        <v>120</v>
      </c>
      <c r="G442" t="s">
        <v>168</v>
      </c>
      <c r="H442" cm="1">
        <f t="array" ref="H442">_xlfn.IFS(G442="Regular Customer",1, G442="High-Value Customer",2)</f>
        <v>1</v>
      </c>
      <c r="I442">
        <v>2958</v>
      </c>
      <c r="J442">
        <v>0.37741824473870389</v>
      </c>
    </row>
    <row r="443" spans="1:10" x14ac:dyDescent="0.3">
      <c r="A443" t="s">
        <v>26</v>
      </c>
      <c r="B443" t="s">
        <v>188</v>
      </c>
      <c r="C443">
        <v>1</v>
      </c>
      <c r="D443">
        <v>1</v>
      </c>
      <c r="E443" t="s">
        <v>119</v>
      </c>
      <c r="F443" t="s">
        <v>139</v>
      </c>
      <c r="G443" t="s">
        <v>168</v>
      </c>
      <c r="H443" cm="1">
        <f t="array" ref="H443">_xlfn.IFS(G443="Regular Customer",1, G443="High-Value Customer",2)</f>
        <v>1</v>
      </c>
      <c r="I443">
        <v>179.2</v>
      </c>
      <c r="J443">
        <v>0.37789038967852173</v>
      </c>
    </row>
    <row r="444" spans="1:10" x14ac:dyDescent="0.3">
      <c r="A444" t="s">
        <v>12</v>
      </c>
      <c r="B444" t="s">
        <v>157</v>
      </c>
      <c r="C444">
        <v>1</v>
      </c>
      <c r="D444">
        <v>1</v>
      </c>
      <c r="E444" t="s">
        <v>130</v>
      </c>
      <c r="F444" t="s">
        <v>134</v>
      </c>
      <c r="G444" t="s">
        <v>168</v>
      </c>
      <c r="H444" cm="1">
        <f t="array" ref="H444">_xlfn.IFS(G444="Regular Customer",1, G444="High-Value Customer",2)</f>
        <v>1</v>
      </c>
      <c r="I444">
        <v>3392</v>
      </c>
      <c r="J444">
        <v>0.37815460555074165</v>
      </c>
    </row>
    <row r="445" spans="1:10" x14ac:dyDescent="0.3">
      <c r="A445" t="s">
        <v>13</v>
      </c>
      <c r="B445" t="s">
        <v>142</v>
      </c>
      <c r="C445">
        <v>3</v>
      </c>
      <c r="D445">
        <v>1</v>
      </c>
      <c r="E445" t="s">
        <v>109</v>
      </c>
      <c r="F445" t="s">
        <v>120</v>
      </c>
      <c r="G445" t="s">
        <v>111</v>
      </c>
      <c r="H445" cm="1">
        <f t="array" ref="H445">_xlfn.IFS(G445="Regular Customer",1, G445="High-Value Customer",2)</f>
        <v>2</v>
      </c>
      <c r="I445">
        <v>13221.6</v>
      </c>
      <c r="J445">
        <v>0.37846211816798792</v>
      </c>
    </row>
    <row r="446" spans="1:10" x14ac:dyDescent="0.3">
      <c r="A446" t="s">
        <v>8</v>
      </c>
      <c r="B446" t="s">
        <v>108</v>
      </c>
      <c r="C446">
        <v>2</v>
      </c>
      <c r="D446">
        <v>1</v>
      </c>
      <c r="E446" t="s">
        <v>119</v>
      </c>
      <c r="F446" t="s">
        <v>134</v>
      </c>
      <c r="G446" t="s">
        <v>111</v>
      </c>
      <c r="H446" cm="1">
        <f t="array" ref="H446">_xlfn.IFS(G446="Regular Customer",1, G446="High-Value Customer",2)</f>
        <v>2</v>
      </c>
      <c r="I446">
        <v>16200</v>
      </c>
      <c r="J446">
        <v>0.37926029372919479</v>
      </c>
    </row>
    <row r="447" spans="1:10" x14ac:dyDescent="0.3">
      <c r="A447" t="s">
        <v>56</v>
      </c>
      <c r="B447" t="s">
        <v>169</v>
      </c>
      <c r="C447">
        <v>1</v>
      </c>
      <c r="D447">
        <v>1</v>
      </c>
      <c r="E447" t="s">
        <v>113</v>
      </c>
      <c r="F447" t="s">
        <v>134</v>
      </c>
      <c r="G447" t="s">
        <v>168</v>
      </c>
      <c r="H447" cm="1">
        <f t="array" ref="H447">_xlfn.IFS(G447="Regular Customer",1, G447="High-Value Customer",2)</f>
        <v>1</v>
      </c>
      <c r="I447">
        <v>9317</v>
      </c>
      <c r="J447">
        <v>0.38087182808849529</v>
      </c>
    </row>
    <row r="448" spans="1:10" x14ac:dyDescent="0.3">
      <c r="A448" t="s">
        <v>32</v>
      </c>
      <c r="B448" t="s">
        <v>124</v>
      </c>
      <c r="C448">
        <v>2</v>
      </c>
      <c r="D448">
        <v>1</v>
      </c>
      <c r="E448" t="s">
        <v>109</v>
      </c>
      <c r="F448" t="s">
        <v>131</v>
      </c>
      <c r="G448" t="s">
        <v>168</v>
      </c>
      <c r="H448" cm="1">
        <f t="array" ref="H448">_xlfn.IFS(G448="Regular Customer",1, G448="High-Value Customer",2)</f>
        <v>1</v>
      </c>
      <c r="I448">
        <v>2092.5</v>
      </c>
      <c r="J448">
        <v>0.3813749756060627</v>
      </c>
    </row>
    <row r="449" spans="1:10" x14ac:dyDescent="0.3">
      <c r="A449" t="s">
        <v>73</v>
      </c>
      <c r="B449" t="s">
        <v>196</v>
      </c>
      <c r="C449">
        <v>1</v>
      </c>
      <c r="D449">
        <v>1</v>
      </c>
      <c r="E449" t="s">
        <v>119</v>
      </c>
      <c r="F449" t="s">
        <v>131</v>
      </c>
      <c r="G449" t="s">
        <v>168</v>
      </c>
      <c r="H449" cm="1">
        <f t="array" ref="H449">_xlfn.IFS(G449="Regular Customer",1, G449="High-Value Customer",2)</f>
        <v>1</v>
      </c>
      <c r="I449">
        <v>386</v>
      </c>
      <c r="J449">
        <v>0.38314256774127786</v>
      </c>
    </row>
    <row r="450" spans="1:10" x14ac:dyDescent="0.3">
      <c r="A450" t="s">
        <v>40</v>
      </c>
      <c r="B450" t="s">
        <v>170</v>
      </c>
      <c r="C450">
        <v>2</v>
      </c>
      <c r="D450">
        <v>1</v>
      </c>
      <c r="E450" t="s">
        <v>113</v>
      </c>
      <c r="F450" t="s">
        <v>127</v>
      </c>
      <c r="G450" t="s">
        <v>168</v>
      </c>
      <c r="H450" cm="1">
        <f t="array" ref="H450">_xlfn.IFS(G450="Regular Customer",1, G450="High-Value Customer",2)</f>
        <v>1</v>
      </c>
      <c r="I450">
        <v>7890</v>
      </c>
      <c r="J450">
        <v>0.38494485574858295</v>
      </c>
    </row>
    <row r="451" spans="1:10" x14ac:dyDescent="0.3">
      <c r="A451" t="s">
        <v>78</v>
      </c>
      <c r="B451" t="s">
        <v>200</v>
      </c>
      <c r="C451">
        <v>1</v>
      </c>
      <c r="D451">
        <v>1</v>
      </c>
      <c r="E451" t="s">
        <v>130</v>
      </c>
      <c r="F451" t="s">
        <v>134</v>
      </c>
      <c r="G451" t="s">
        <v>168</v>
      </c>
      <c r="H451" cm="1">
        <f t="array" ref="H451">_xlfn.IFS(G451="Regular Customer",1, G451="High-Value Customer",2)</f>
        <v>1</v>
      </c>
      <c r="I451">
        <v>279</v>
      </c>
      <c r="J451">
        <v>0.38497850847423043</v>
      </c>
    </row>
    <row r="452" spans="1:10" x14ac:dyDescent="0.3">
      <c r="A452" t="s">
        <v>49</v>
      </c>
      <c r="B452" t="s">
        <v>176</v>
      </c>
      <c r="C452">
        <v>1</v>
      </c>
      <c r="D452">
        <v>1</v>
      </c>
      <c r="E452" t="s">
        <v>130</v>
      </c>
      <c r="F452" t="s">
        <v>110</v>
      </c>
      <c r="G452" t="s">
        <v>168</v>
      </c>
      <c r="H452" cm="1">
        <f t="array" ref="H452">_xlfn.IFS(G452="Regular Customer",1, G452="High-Value Customer",2)</f>
        <v>1</v>
      </c>
      <c r="I452">
        <v>1550</v>
      </c>
      <c r="J452">
        <v>0.38508156375878333</v>
      </c>
    </row>
    <row r="453" spans="1:10" x14ac:dyDescent="0.3">
      <c r="A453" t="s">
        <v>11</v>
      </c>
      <c r="B453" t="s">
        <v>118</v>
      </c>
      <c r="C453">
        <v>1</v>
      </c>
      <c r="D453">
        <v>1</v>
      </c>
      <c r="E453" t="s">
        <v>109</v>
      </c>
      <c r="F453" t="s">
        <v>134</v>
      </c>
      <c r="G453" t="s">
        <v>168</v>
      </c>
      <c r="H453" cm="1">
        <f t="array" ref="H453">_xlfn.IFS(G453="Regular Customer",1, G453="High-Value Customer",2)</f>
        <v>1</v>
      </c>
      <c r="I453">
        <v>106.5</v>
      </c>
      <c r="J453">
        <v>0.38575865818230026</v>
      </c>
    </row>
    <row r="454" spans="1:10" x14ac:dyDescent="0.3">
      <c r="A454" t="s">
        <v>12</v>
      </c>
      <c r="B454" t="s">
        <v>157</v>
      </c>
      <c r="C454">
        <v>3</v>
      </c>
      <c r="D454">
        <v>1</v>
      </c>
      <c r="E454" t="s">
        <v>109</v>
      </c>
      <c r="F454" t="s">
        <v>120</v>
      </c>
      <c r="G454" t="s">
        <v>168</v>
      </c>
      <c r="H454" cm="1">
        <f t="array" ref="H454">_xlfn.IFS(G454="Regular Customer",1, G454="High-Value Customer",2)</f>
        <v>1</v>
      </c>
      <c r="I454">
        <v>2963.25</v>
      </c>
      <c r="J454">
        <v>0.38594527983514682</v>
      </c>
    </row>
    <row r="455" spans="1:10" x14ac:dyDescent="0.3">
      <c r="A455" t="s">
        <v>16</v>
      </c>
      <c r="B455" t="s">
        <v>150</v>
      </c>
      <c r="C455">
        <v>1</v>
      </c>
      <c r="D455">
        <v>1</v>
      </c>
      <c r="E455" t="s">
        <v>113</v>
      </c>
      <c r="F455" t="s">
        <v>127</v>
      </c>
      <c r="G455" t="s">
        <v>168</v>
      </c>
      <c r="H455" cm="1">
        <f t="array" ref="H455">_xlfn.IFS(G455="Regular Customer",1, G455="High-Value Customer",2)</f>
        <v>1</v>
      </c>
      <c r="I455">
        <v>2600</v>
      </c>
      <c r="J455">
        <v>0.38671680737124958</v>
      </c>
    </row>
    <row r="456" spans="1:10" x14ac:dyDescent="0.3">
      <c r="A456" t="s">
        <v>76</v>
      </c>
      <c r="B456" t="s">
        <v>181</v>
      </c>
      <c r="C456">
        <v>1</v>
      </c>
      <c r="D456">
        <v>1</v>
      </c>
      <c r="E456" t="s">
        <v>109</v>
      </c>
      <c r="F456" t="s">
        <v>139</v>
      </c>
      <c r="G456" t="s">
        <v>168</v>
      </c>
      <c r="H456" cm="1">
        <f t="array" ref="H456">_xlfn.IFS(G456="Regular Customer",1, G456="High-Value Customer",2)</f>
        <v>1</v>
      </c>
      <c r="I456">
        <v>2736</v>
      </c>
      <c r="J456">
        <v>0.38959890360479232</v>
      </c>
    </row>
    <row r="457" spans="1:10" x14ac:dyDescent="0.3">
      <c r="A457" t="s">
        <v>77</v>
      </c>
      <c r="B457" t="s">
        <v>194</v>
      </c>
      <c r="C457">
        <v>1</v>
      </c>
      <c r="D457">
        <v>1</v>
      </c>
      <c r="E457" t="s">
        <v>113</v>
      </c>
      <c r="F457" t="s">
        <v>120</v>
      </c>
      <c r="G457" t="s">
        <v>168</v>
      </c>
      <c r="H457" cm="1">
        <f t="array" ref="H457">_xlfn.IFS(G457="Regular Customer",1, G457="High-Value Customer",2)</f>
        <v>1</v>
      </c>
      <c r="I457">
        <v>200</v>
      </c>
      <c r="J457">
        <v>0.39002674418243377</v>
      </c>
    </row>
    <row r="458" spans="1:10" x14ac:dyDescent="0.3">
      <c r="A458" t="s">
        <v>63</v>
      </c>
      <c r="B458" t="s">
        <v>165</v>
      </c>
      <c r="C458">
        <v>1</v>
      </c>
      <c r="D458">
        <v>1</v>
      </c>
      <c r="E458" t="s">
        <v>113</v>
      </c>
      <c r="F458" t="s">
        <v>131</v>
      </c>
      <c r="G458" t="s">
        <v>168</v>
      </c>
      <c r="H458" cm="1">
        <f t="array" ref="H458">_xlfn.IFS(G458="Regular Customer",1, G458="High-Value Customer",2)</f>
        <v>1</v>
      </c>
      <c r="I458">
        <v>5000</v>
      </c>
      <c r="J458">
        <v>0.39275097239191792</v>
      </c>
    </row>
    <row r="459" spans="1:10" x14ac:dyDescent="0.3">
      <c r="A459" t="s">
        <v>42</v>
      </c>
      <c r="B459" t="s">
        <v>121</v>
      </c>
      <c r="C459">
        <v>2</v>
      </c>
      <c r="D459">
        <v>1</v>
      </c>
      <c r="E459" t="s">
        <v>119</v>
      </c>
      <c r="F459" t="s">
        <v>114</v>
      </c>
      <c r="G459" t="s">
        <v>168</v>
      </c>
      <c r="H459" cm="1">
        <f t="array" ref="H459">_xlfn.IFS(G459="Regular Customer",1, G459="High-Value Customer",2)</f>
        <v>1</v>
      </c>
      <c r="I459">
        <v>9502.5</v>
      </c>
      <c r="J459">
        <v>0.39283238088323125</v>
      </c>
    </row>
    <row r="460" spans="1:10" x14ac:dyDescent="0.3">
      <c r="A460" t="s">
        <v>25</v>
      </c>
      <c r="B460" t="s">
        <v>166</v>
      </c>
      <c r="C460">
        <v>1</v>
      </c>
      <c r="D460">
        <v>1</v>
      </c>
      <c r="E460" t="s">
        <v>119</v>
      </c>
      <c r="F460" t="s">
        <v>114</v>
      </c>
      <c r="G460" t="s">
        <v>168</v>
      </c>
      <c r="H460" cm="1">
        <f t="array" ref="H460">_xlfn.IFS(G460="Regular Customer",1, G460="High-Value Customer",2)</f>
        <v>1</v>
      </c>
      <c r="I460">
        <v>1760</v>
      </c>
      <c r="J460">
        <v>0.39320708735512622</v>
      </c>
    </row>
    <row r="461" spans="1:10" x14ac:dyDescent="0.3">
      <c r="A461" t="s">
        <v>42</v>
      </c>
      <c r="B461" t="s">
        <v>121</v>
      </c>
      <c r="C461">
        <v>2</v>
      </c>
      <c r="D461">
        <v>1</v>
      </c>
      <c r="E461" t="s">
        <v>113</v>
      </c>
      <c r="F461" t="s">
        <v>117</v>
      </c>
      <c r="G461" t="s">
        <v>111</v>
      </c>
      <c r="H461" cm="1">
        <f t="array" ref="H461">_xlfn.IFS(G461="Regular Customer",1, G461="High-Value Customer",2)</f>
        <v>2</v>
      </c>
      <c r="I461">
        <v>67524.399999999994</v>
      </c>
      <c r="J461">
        <v>0.39327850205833759</v>
      </c>
    </row>
    <row r="462" spans="1:10" x14ac:dyDescent="0.3">
      <c r="A462" t="s">
        <v>14</v>
      </c>
      <c r="B462" t="s">
        <v>136</v>
      </c>
      <c r="C462">
        <v>1</v>
      </c>
      <c r="D462">
        <v>1</v>
      </c>
      <c r="E462" t="s">
        <v>109</v>
      </c>
      <c r="F462" t="s">
        <v>127</v>
      </c>
      <c r="G462" t="s">
        <v>168</v>
      </c>
      <c r="H462" cm="1">
        <f t="array" ref="H462">_xlfn.IFS(G462="Regular Customer",1, G462="High-Value Customer",2)</f>
        <v>1</v>
      </c>
      <c r="I462">
        <v>1848</v>
      </c>
      <c r="J462">
        <v>0.39359943723400836</v>
      </c>
    </row>
    <row r="463" spans="1:10" x14ac:dyDescent="0.3">
      <c r="A463" t="s">
        <v>11</v>
      </c>
      <c r="B463" t="s">
        <v>118</v>
      </c>
      <c r="C463">
        <v>1</v>
      </c>
      <c r="D463">
        <v>1</v>
      </c>
      <c r="E463" t="s">
        <v>119</v>
      </c>
      <c r="F463" t="s">
        <v>139</v>
      </c>
      <c r="G463" t="s">
        <v>168</v>
      </c>
      <c r="H463" cm="1">
        <f t="array" ref="H463">_xlfn.IFS(G463="Regular Customer",1, G463="High-Value Customer",2)</f>
        <v>1</v>
      </c>
      <c r="I463">
        <v>243.2</v>
      </c>
      <c r="J463">
        <v>0.39696962284769932</v>
      </c>
    </row>
    <row r="464" spans="1:10" x14ac:dyDescent="0.3">
      <c r="A464" t="s">
        <v>54</v>
      </c>
      <c r="B464" t="s">
        <v>135</v>
      </c>
      <c r="C464">
        <v>2</v>
      </c>
      <c r="D464">
        <v>1</v>
      </c>
      <c r="E464" t="s">
        <v>113</v>
      </c>
      <c r="F464" t="s">
        <v>120</v>
      </c>
      <c r="G464" t="s">
        <v>168</v>
      </c>
      <c r="H464" cm="1">
        <f t="array" ref="H464">_xlfn.IFS(G464="Regular Customer",1, G464="High-Value Customer",2)</f>
        <v>1</v>
      </c>
      <c r="I464">
        <v>5443</v>
      </c>
      <c r="J464">
        <v>0.39702467483434933</v>
      </c>
    </row>
    <row r="465" spans="1:10" x14ac:dyDescent="0.3">
      <c r="A465" t="s">
        <v>37</v>
      </c>
      <c r="B465" t="s">
        <v>148</v>
      </c>
      <c r="C465">
        <v>4</v>
      </c>
      <c r="D465">
        <v>1</v>
      </c>
      <c r="E465" t="s">
        <v>109</v>
      </c>
      <c r="F465" t="s">
        <v>110</v>
      </c>
      <c r="G465" t="s">
        <v>111</v>
      </c>
      <c r="H465" cm="1">
        <f t="array" ref="H465">_xlfn.IFS(G465="Regular Customer",1, G465="High-Value Customer",2)</f>
        <v>2</v>
      </c>
      <c r="I465">
        <v>15402</v>
      </c>
      <c r="J465">
        <v>0.3975241346665902</v>
      </c>
    </row>
    <row r="466" spans="1:10" x14ac:dyDescent="0.3">
      <c r="A466" t="s">
        <v>35</v>
      </c>
      <c r="B466" t="s">
        <v>153</v>
      </c>
      <c r="C466">
        <v>1</v>
      </c>
      <c r="D466">
        <v>1</v>
      </c>
      <c r="E466" t="s">
        <v>119</v>
      </c>
      <c r="F466" t="s">
        <v>139</v>
      </c>
      <c r="G466" t="s">
        <v>168</v>
      </c>
      <c r="H466" cm="1">
        <f t="array" ref="H466">_xlfn.IFS(G466="Regular Customer",1, G466="High-Value Customer",2)</f>
        <v>1</v>
      </c>
      <c r="I466">
        <v>196</v>
      </c>
      <c r="J466">
        <v>0.39775205071584552</v>
      </c>
    </row>
    <row r="467" spans="1:10" x14ac:dyDescent="0.3">
      <c r="A467" t="s">
        <v>39</v>
      </c>
      <c r="B467" t="s">
        <v>167</v>
      </c>
      <c r="C467">
        <v>2</v>
      </c>
      <c r="D467">
        <v>1</v>
      </c>
      <c r="E467" t="s">
        <v>113</v>
      </c>
      <c r="F467" t="s">
        <v>131</v>
      </c>
      <c r="G467" t="s">
        <v>168</v>
      </c>
      <c r="H467" cm="1">
        <f t="array" ref="H467">_xlfn.IFS(G467="Regular Customer",1, G467="High-Value Customer",2)</f>
        <v>1</v>
      </c>
      <c r="I467">
        <v>2206</v>
      </c>
      <c r="J467">
        <v>0.39812882716579756</v>
      </c>
    </row>
    <row r="468" spans="1:10" x14ac:dyDescent="0.3">
      <c r="A468" t="s">
        <v>8</v>
      </c>
      <c r="B468" t="s">
        <v>108</v>
      </c>
      <c r="C468">
        <v>3</v>
      </c>
      <c r="D468">
        <v>1</v>
      </c>
      <c r="E468" t="s">
        <v>130</v>
      </c>
      <c r="F468" t="s">
        <v>114</v>
      </c>
      <c r="G468" t="s">
        <v>111</v>
      </c>
      <c r="H468" cm="1">
        <f t="array" ref="H468">_xlfn.IFS(G468="Regular Customer",1, G468="High-Value Customer",2)</f>
        <v>2</v>
      </c>
      <c r="I468">
        <v>15306</v>
      </c>
      <c r="J468">
        <v>0.39824558178752956</v>
      </c>
    </row>
    <row r="469" spans="1:10" x14ac:dyDescent="0.3">
      <c r="A469" t="s">
        <v>61</v>
      </c>
      <c r="B469" t="s">
        <v>159</v>
      </c>
      <c r="C469">
        <v>1</v>
      </c>
      <c r="D469">
        <v>1</v>
      </c>
      <c r="E469" t="s">
        <v>130</v>
      </c>
      <c r="F469" t="s">
        <v>120</v>
      </c>
      <c r="G469" t="s">
        <v>168</v>
      </c>
      <c r="H469" cm="1">
        <f t="array" ref="H469">_xlfn.IFS(G469="Regular Customer",1, G469="High-Value Customer",2)</f>
        <v>1</v>
      </c>
      <c r="I469">
        <v>749.52</v>
      </c>
      <c r="J469">
        <v>0.39946677577718026</v>
      </c>
    </row>
    <row r="470" spans="1:10" x14ac:dyDescent="0.3">
      <c r="A470" t="s">
        <v>66</v>
      </c>
      <c r="B470" t="s">
        <v>205</v>
      </c>
      <c r="C470">
        <v>1</v>
      </c>
      <c r="D470">
        <v>1</v>
      </c>
      <c r="E470" t="s">
        <v>130</v>
      </c>
      <c r="F470" t="s">
        <v>131</v>
      </c>
      <c r="G470" t="s">
        <v>168</v>
      </c>
      <c r="H470" cm="1">
        <f t="array" ref="H470">_xlfn.IFS(G470="Regular Customer",1, G470="High-Value Customer",2)</f>
        <v>1</v>
      </c>
      <c r="I470">
        <v>152</v>
      </c>
      <c r="J470">
        <v>0.40035276686242582</v>
      </c>
    </row>
    <row r="471" spans="1:10" x14ac:dyDescent="0.3">
      <c r="A471" t="s">
        <v>27</v>
      </c>
      <c r="B471" t="s">
        <v>155</v>
      </c>
      <c r="C471">
        <v>4</v>
      </c>
      <c r="D471">
        <v>1</v>
      </c>
      <c r="E471" t="s">
        <v>109</v>
      </c>
      <c r="F471" t="s">
        <v>110</v>
      </c>
      <c r="G471" t="s">
        <v>111</v>
      </c>
      <c r="H471" cm="1">
        <f t="array" ref="H471">_xlfn.IFS(G471="Regular Customer",1, G471="High-Value Customer",2)</f>
        <v>2</v>
      </c>
      <c r="I471">
        <v>13611.4</v>
      </c>
      <c r="J471">
        <v>0.40061223122769662</v>
      </c>
    </row>
    <row r="472" spans="1:10" x14ac:dyDescent="0.3">
      <c r="A472" t="s">
        <v>33</v>
      </c>
      <c r="B472" t="s">
        <v>115</v>
      </c>
      <c r="C472">
        <v>2</v>
      </c>
      <c r="D472">
        <v>1</v>
      </c>
      <c r="E472" t="s">
        <v>109</v>
      </c>
      <c r="F472" t="s">
        <v>114</v>
      </c>
      <c r="G472" t="s">
        <v>168</v>
      </c>
      <c r="H472" cm="1">
        <f t="array" ref="H472">_xlfn.IFS(G472="Regular Customer",1, G472="High-Value Customer",2)</f>
        <v>1</v>
      </c>
      <c r="I472">
        <v>8445</v>
      </c>
      <c r="J472">
        <v>0.40063475849998942</v>
      </c>
    </row>
    <row r="473" spans="1:10" x14ac:dyDescent="0.3">
      <c r="A473" t="s">
        <v>61</v>
      </c>
      <c r="B473" t="s">
        <v>159</v>
      </c>
      <c r="C473">
        <v>1</v>
      </c>
      <c r="D473">
        <v>1</v>
      </c>
      <c r="E473" t="s">
        <v>119</v>
      </c>
      <c r="F473" t="s">
        <v>127</v>
      </c>
      <c r="G473" t="s">
        <v>168</v>
      </c>
      <c r="H473" cm="1">
        <f t="array" ref="H473">_xlfn.IFS(G473="Regular Customer",1, G473="High-Value Customer",2)</f>
        <v>1</v>
      </c>
      <c r="I473">
        <v>6416.9</v>
      </c>
      <c r="J473">
        <v>0.40089952711979004</v>
      </c>
    </row>
    <row r="474" spans="1:10" x14ac:dyDescent="0.3">
      <c r="A474" t="s">
        <v>43</v>
      </c>
      <c r="B474" t="s">
        <v>145</v>
      </c>
      <c r="C474">
        <v>1</v>
      </c>
      <c r="D474">
        <v>1</v>
      </c>
      <c r="E474" t="s">
        <v>119</v>
      </c>
      <c r="F474" t="s">
        <v>120</v>
      </c>
      <c r="G474" t="s">
        <v>168</v>
      </c>
      <c r="H474" cm="1">
        <f t="array" ref="H474">_xlfn.IFS(G474="Regular Customer",1, G474="High-Value Customer",2)</f>
        <v>1</v>
      </c>
      <c r="I474">
        <v>441.6</v>
      </c>
      <c r="J474">
        <v>0.40134117059192431</v>
      </c>
    </row>
    <row r="475" spans="1:10" x14ac:dyDescent="0.3">
      <c r="A475" t="s">
        <v>37</v>
      </c>
      <c r="B475" t="s">
        <v>148</v>
      </c>
      <c r="C475">
        <v>1</v>
      </c>
      <c r="D475">
        <v>1</v>
      </c>
      <c r="E475" t="s">
        <v>109</v>
      </c>
      <c r="F475" t="s">
        <v>134</v>
      </c>
      <c r="G475" t="s">
        <v>168</v>
      </c>
      <c r="H475" cm="1">
        <f t="array" ref="H475">_xlfn.IFS(G475="Regular Customer",1, G475="High-Value Customer",2)</f>
        <v>1</v>
      </c>
      <c r="I475">
        <v>3276</v>
      </c>
      <c r="J475">
        <v>0.40142867890812384</v>
      </c>
    </row>
    <row r="476" spans="1:10" x14ac:dyDescent="0.3">
      <c r="A476" t="s">
        <v>14</v>
      </c>
      <c r="B476" t="s">
        <v>136</v>
      </c>
      <c r="C476">
        <v>4</v>
      </c>
      <c r="D476">
        <v>1</v>
      </c>
      <c r="E476" t="s">
        <v>130</v>
      </c>
      <c r="F476" t="s">
        <v>131</v>
      </c>
      <c r="G476" t="s">
        <v>168</v>
      </c>
      <c r="H476" cm="1">
        <f t="array" ref="H476">_xlfn.IFS(G476="Regular Customer",1, G476="High-Value Customer",2)</f>
        <v>1</v>
      </c>
      <c r="I476">
        <v>7470</v>
      </c>
      <c r="J476">
        <v>0.40159639670569647</v>
      </c>
    </row>
    <row r="477" spans="1:10" x14ac:dyDescent="0.3">
      <c r="A477" t="s">
        <v>46</v>
      </c>
      <c r="B477" t="s">
        <v>156</v>
      </c>
      <c r="C477">
        <v>1</v>
      </c>
      <c r="D477">
        <v>1</v>
      </c>
      <c r="E477" t="s">
        <v>119</v>
      </c>
      <c r="F477" t="s">
        <v>131</v>
      </c>
      <c r="G477" t="s">
        <v>168</v>
      </c>
      <c r="H477" cm="1">
        <f t="array" ref="H477">_xlfn.IFS(G477="Regular Customer",1, G477="High-Value Customer",2)</f>
        <v>1</v>
      </c>
      <c r="I477">
        <v>6770</v>
      </c>
      <c r="J477">
        <v>0.40175676051175568</v>
      </c>
    </row>
    <row r="478" spans="1:10" x14ac:dyDescent="0.3">
      <c r="A478" t="s">
        <v>11</v>
      </c>
      <c r="B478" t="s">
        <v>118</v>
      </c>
      <c r="C478">
        <v>1</v>
      </c>
      <c r="D478">
        <v>1</v>
      </c>
      <c r="E478" t="s">
        <v>119</v>
      </c>
      <c r="F478" t="s">
        <v>134</v>
      </c>
      <c r="G478" t="s">
        <v>168</v>
      </c>
      <c r="H478" cm="1">
        <f t="array" ref="H478">_xlfn.IFS(G478="Regular Customer",1, G478="High-Value Customer",2)</f>
        <v>1</v>
      </c>
      <c r="I478">
        <v>1440</v>
      </c>
      <c r="J478">
        <v>0.4021737561809331</v>
      </c>
    </row>
    <row r="479" spans="1:10" x14ac:dyDescent="0.3">
      <c r="A479" t="s">
        <v>79</v>
      </c>
      <c r="B479" t="s">
        <v>197</v>
      </c>
      <c r="C479">
        <v>2</v>
      </c>
      <c r="D479">
        <v>1</v>
      </c>
      <c r="E479" t="s">
        <v>109</v>
      </c>
      <c r="F479" t="s">
        <v>127</v>
      </c>
      <c r="G479" t="s">
        <v>168</v>
      </c>
      <c r="H479" cm="1">
        <f t="array" ref="H479">_xlfn.IFS(G479="Regular Customer",1, G479="High-Value Customer",2)</f>
        <v>1</v>
      </c>
      <c r="I479">
        <v>1067.8</v>
      </c>
      <c r="J479">
        <v>0.40248085471395056</v>
      </c>
    </row>
    <row r="480" spans="1:10" x14ac:dyDescent="0.3">
      <c r="A480" t="s">
        <v>20</v>
      </c>
      <c r="B480" t="s">
        <v>138</v>
      </c>
      <c r="C480">
        <v>1</v>
      </c>
      <c r="D480">
        <v>1</v>
      </c>
      <c r="E480" t="s">
        <v>130</v>
      </c>
      <c r="F480" t="s">
        <v>139</v>
      </c>
      <c r="G480" t="s">
        <v>168</v>
      </c>
      <c r="H480" cm="1">
        <f t="array" ref="H480">_xlfn.IFS(G480="Regular Customer",1, G480="High-Value Customer",2)</f>
        <v>1</v>
      </c>
      <c r="I480">
        <v>896</v>
      </c>
      <c r="J480">
        <v>0.40259557387218659</v>
      </c>
    </row>
    <row r="481" spans="1:10" x14ac:dyDescent="0.3">
      <c r="A481" t="s">
        <v>72</v>
      </c>
      <c r="B481" t="s">
        <v>195</v>
      </c>
      <c r="C481">
        <v>1</v>
      </c>
      <c r="D481">
        <v>1</v>
      </c>
      <c r="E481" t="s">
        <v>130</v>
      </c>
      <c r="F481" t="s">
        <v>114</v>
      </c>
      <c r="G481" t="s">
        <v>168</v>
      </c>
      <c r="H481" cm="1">
        <f t="array" ref="H481">_xlfn.IFS(G481="Regular Customer",1, G481="High-Value Customer",2)</f>
        <v>1</v>
      </c>
      <c r="I481">
        <v>1720</v>
      </c>
      <c r="J481">
        <v>0.40278201933974966</v>
      </c>
    </row>
    <row r="482" spans="1:10" x14ac:dyDescent="0.3">
      <c r="A482" t="s">
        <v>55</v>
      </c>
      <c r="B482" t="s">
        <v>192</v>
      </c>
      <c r="C482">
        <v>1</v>
      </c>
      <c r="D482">
        <v>1</v>
      </c>
      <c r="E482" t="s">
        <v>109</v>
      </c>
      <c r="F482" t="s">
        <v>127</v>
      </c>
      <c r="G482" t="s">
        <v>168</v>
      </c>
      <c r="H482" cm="1">
        <f t="array" ref="H482">_xlfn.IFS(G482="Regular Customer",1, G482="High-Value Customer",2)</f>
        <v>1</v>
      </c>
      <c r="I482">
        <v>285</v>
      </c>
      <c r="J482">
        <v>0.40309467114968067</v>
      </c>
    </row>
    <row r="483" spans="1:10" x14ac:dyDescent="0.3">
      <c r="A483" t="s">
        <v>15</v>
      </c>
      <c r="B483" t="s">
        <v>144</v>
      </c>
      <c r="C483">
        <v>1</v>
      </c>
      <c r="D483">
        <v>1</v>
      </c>
      <c r="E483" t="s">
        <v>113</v>
      </c>
      <c r="F483" t="s">
        <v>110</v>
      </c>
      <c r="G483" t="s">
        <v>168</v>
      </c>
      <c r="H483" cm="1">
        <f t="array" ref="H483">_xlfn.IFS(G483="Regular Customer",1, G483="High-Value Customer",2)</f>
        <v>1</v>
      </c>
      <c r="I483">
        <v>900</v>
      </c>
      <c r="J483">
        <v>0.40726841204568509</v>
      </c>
    </row>
    <row r="484" spans="1:10" x14ac:dyDescent="0.3">
      <c r="A484" t="s">
        <v>14</v>
      </c>
      <c r="B484" t="s">
        <v>136</v>
      </c>
      <c r="C484">
        <v>3</v>
      </c>
      <c r="D484">
        <v>1</v>
      </c>
      <c r="E484" t="s">
        <v>130</v>
      </c>
      <c r="F484" t="s">
        <v>120</v>
      </c>
      <c r="G484" t="s">
        <v>168</v>
      </c>
      <c r="H484" cm="1">
        <f t="array" ref="H484">_xlfn.IFS(G484="Regular Customer",1, G484="High-Value Customer",2)</f>
        <v>1</v>
      </c>
      <c r="I484">
        <v>9589.2000000000007</v>
      </c>
      <c r="J484">
        <v>0.40869346306862231</v>
      </c>
    </row>
    <row r="485" spans="1:10" x14ac:dyDescent="0.3">
      <c r="A485" t="s">
        <v>6</v>
      </c>
      <c r="B485" t="s">
        <v>112</v>
      </c>
      <c r="C485">
        <v>3</v>
      </c>
      <c r="D485">
        <v>1</v>
      </c>
      <c r="E485" t="s">
        <v>113</v>
      </c>
      <c r="F485" t="s">
        <v>139</v>
      </c>
      <c r="G485" t="s">
        <v>111</v>
      </c>
      <c r="H485" cm="1">
        <f t="array" ref="H485">_xlfn.IFS(G485="Regular Customer",1, G485="High-Value Customer",2)</f>
        <v>2</v>
      </c>
      <c r="I485">
        <v>14915</v>
      </c>
      <c r="J485">
        <v>0.40886659791107627</v>
      </c>
    </row>
    <row r="486" spans="1:10" x14ac:dyDescent="0.3">
      <c r="A486" t="s">
        <v>35</v>
      </c>
      <c r="B486" t="s">
        <v>153</v>
      </c>
      <c r="C486">
        <v>1</v>
      </c>
      <c r="D486">
        <v>1</v>
      </c>
      <c r="E486" t="s">
        <v>113</v>
      </c>
      <c r="F486" t="s">
        <v>131</v>
      </c>
      <c r="G486" t="s">
        <v>168</v>
      </c>
      <c r="H486" cm="1">
        <f t="array" ref="H486">_xlfn.IFS(G486="Regular Customer",1, G486="High-Value Customer",2)</f>
        <v>1</v>
      </c>
      <c r="I486">
        <v>1920</v>
      </c>
      <c r="J486">
        <v>0.41113246966574768</v>
      </c>
    </row>
    <row r="487" spans="1:10" x14ac:dyDescent="0.3">
      <c r="A487" t="s">
        <v>42</v>
      </c>
      <c r="B487" t="s">
        <v>121</v>
      </c>
      <c r="C487">
        <v>3</v>
      </c>
      <c r="D487">
        <v>1</v>
      </c>
      <c r="E487" t="s">
        <v>119</v>
      </c>
      <c r="F487" t="s">
        <v>131</v>
      </c>
      <c r="G487" t="s">
        <v>168</v>
      </c>
      <c r="H487" cm="1">
        <f t="array" ref="H487">_xlfn.IFS(G487="Regular Customer",1, G487="High-Value Customer",2)</f>
        <v>1</v>
      </c>
      <c r="I487">
        <v>4505.3</v>
      </c>
      <c r="J487">
        <v>0.41176047714830799</v>
      </c>
    </row>
    <row r="488" spans="1:10" x14ac:dyDescent="0.3">
      <c r="A488" t="s">
        <v>69</v>
      </c>
      <c r="B488" t="s">
        <v>191</v>
      </c>
      <c r="C488">
        <v>1</v>
      </c>
      <c r="D488">
        <v>1</v>
      </c>
      <c r="E488" t="s">
        <v>109</v>
      </c>
      <c r="F488" t="s">
        <v>139</v>
      </c>
      <c r="G488" t="s">
        <v>168</v>
      </c>
      <c r="H488" cm="1">
        <f t="array" ref="H488">_xlfn.IFS(G488="Regular Customer",1, G488="High-Value Customer",2)</f>
        <v>1</v>
      </c>
      <c r="I488">
        <v>105</v>
      </c>
      <c r="J488">
        <v>0.41203827307269492</v>
      </c>
    </row>
    <row r="489" spans="1:10" x14ac:dyDescent="0.3">
      <c r="A489" t="s">
        <v>90</v>
      </c>
      <c r="B489" t="s">
        <v>203</v>
      </c>
      <c r="C489">
        <v>1</v>
      </c>
      <c r="D489">
        <v>1</v>
      </c>
      <c r="E489" t="s">
        <v>113</v>
      </c>
      <c r="F489" t="s">
        <v>131</v>
      </c>
      <c r="G489" t="s">
        <v>168</v>
      </c>
      <c r="H489" cm="1">
        <f t="array" ref="H489">_xlfn.IFS(G489="Regular Customer",1, G489="High-Value Customer",2)</f>
        <v>1</v>
      </c>
      <c r="I489">
        <v>1860</v>
      </c>
      <c r="J489">
        <v>0.41557385011763859</v>
      </c>
    </row>
    <row r="490" spans="1:10" x14ac:dyDescent="0.3">
      <c r="A490" t="s">
        <v>45</v>
      </c>
      <c r="B490" t="s">
        <v>172</v>
      </c>
      <c r="C490">
        <v>1</v>
      </c>
      <c r="D490">
        <v>1</v>
      </c>
      <c r="E490" t="s">
        <v>109</v>
      </c>
      <c r="F490" t="s">
        <v>139</v>
      </c>
      <c r="G490" t="s">
        <v>168</v>
      </c>
      <c r="H490" cm="1">
        <f t="array" ref="H490">_xlfn.IFS(G490="Regular Customer",1, G490="High-Value Customer",2)</f>
        <v>1</v>
      </c>
      <c r="I490">
        <v>840</v>
      </c>
      <c r="J490">
        <v>0.41577087487998199</v>
      </c>
    </row>
    <row r="491" spans="1:10" x14ac:dyDescent="0.3">
      <c r="A491" t="s">
        <v>72</v>
      </c>
      <c r="B491" t="s">
        <v>195</v>
      </c>
      <c r="C491">
        <v>1</v>
      </c>
      <c r="D491">
        <v>1</v>
      </c>
      <c r="E491" t="s">
        <v>109</v>
      </c>
      <c r="F491" t="s">
        <v>114</v>
      </c>
      <c r="G491" t="s">
        <v>168</v>
      </c>
      <c r="H491" cm="1">
        <f t="array" ref="H491">_xlfn.IFS(G491="Regular Customer",1, G491="High-Value Customer",2)</f>
        <v>1</v>
      </c>
      <c r="I491">
        <v>1650</v>
      </c>
      <c r="J491">
        <v>0.4167662357026285</v>
      </c>
    </row>
    <row r="492" spans="1:10" x14ac:dyDescent="0.3">
      <c r="A492" t="s">
        <v>28</v>
      </c>
      <c r="B492" t="s">
        <v>143</v>
      </c>
      <c r="C492">
        <v>2</v>
      </c>
      <c r="D492">
        <v>1</v>
      </c>
      <c r="E492" t="s">
        <v>109</v>
      </c>
      <c r="F492" t="s">
        <v>117</v>
      </c>
      <c r="G492" t="s">
        <v>168</v>
      </c>
      <c r="H492" cm="1">
        <f t="array" ref="H492">_xlfn.IFS(G492="Regular Customer",1, G492="High-Value Customer",2)</f>
        <v>1</v>
      </c>
      <c r="I492">
        <v>7440.3</v>
      </c>
      <c r="J492">
        <v>0.41821417592606291</v>
      </c>
    </row>
    <row r="493" spans="1:10" x14ac:dyDescent="0.3">
      <c r="A493" t="s">
        <v>43</v>
      </c>
      <c r="B493" t="s">
        <v>145</v>
      </c>
      <c r="C493">
        <v>2</v>
      </c>
      <c r="D493">
        <v>1</v>
      </c>
      <c r="E493" t="s">
        <v>109</v>
      </c>
      <c r="F493" t="s">
        <v>117</v>
      </c>
      <c r="G493" t="s">
        <v>168</v>
      </c>
      <c r="H493" cm="1">
        <f t="array" ref="H493">_xlfn.IFS(G493="Regular Customer",1, G493="High-Value Customer",2)</f>
        <v>1</v>
      </c>
      <c r="I493">
        <v>3860</v>
      </c>
      <c r="J493">
        <v>0.41942425071045819</v>
      </c>
    </row>
    <row r="494" spans="1:10" x14ac:dyDescent="0.3">
      <c r="A494" t="s">
        <v>65</v>
      </c>
      <c r="B494" t="s">
        <v>174</v>
      </c>
      <c r="C494">
        <v>1</v>
      </c>
      <c r="D494">
        <v>1</v>
      </c>
      <c r="E494" t="s">
        <v>119</v>
      </c>
      <c r="F494" t="s">
        <v>110</v>
      </c>
      <c r="G494" t="s">
        <v>168</v>
      </c>
      <c r="H494" cm="1">
        <f t="array" ref="H494">_xlfn.IFS(G494="Regular Customer",1, G494="High-Value Customer",2)</f>
        <v>1</v>
      </c>
      <c r="I494">
        <v>691.2</v>
      </c>
      <c r="J494">
        <v>0.41970252353173731</v>
      </c>
    </row>
    <row r="495" spans="1:10" x14ac:dyDescent="0.3">
      <c r="A495" t="s">
        <v>12</v>
      </c>
      <c r="B495" t="s">
        <v>157</v>
      </c>
      <c r="C495">
        <v>1</v>
      </c>
      <c r="D495">
        <v>1</v>
      </c>
      <c r="E495" t="s">
        <v>119</v>
      </c>
      <c r="F495" t="s">
        <v>134</v>
      </c>
      <c r="G495" t="s">
        <v>168</v>
      </c>
      <c r="H495" cm="1">
        <f t="array" ref="H495">_xlfn.IFS(G495="Regular Customer",1, G495="High-Value Customer",2)</f>
        <v>1</v>
      </c>
      <c r="I495">
        <v>960</v>
      </c>
      <c r="J495">
        <v>0.4197211282733655</v>
      </c>
    </row>
    <row r="496" spans="1:10" x14ac:dyDescent="0.3">
      <c r="A496" t="s">
        <v>57</v>
      </c>
      <c r="B496" t="s">
        <v>158</v>
      </c>
      <c r="C496">
        <v>1</v>
      </c>
      <c r="D496">
        <v>1</v>
      </c>
      <c r="E496" t="s">
        <v>109</v>
      </c>
      <c r="F496" t="s">
        <v>120</v>
      </c>
      <c r="G496" t="s">
        <v>168</v>
      </c>
      <c r="H496" cm="1">
        <f t="array" ref="H496">_xlfn.IFS(G496="Regular Customer",1, G496="High-Value Customer",2)</f>
        <v>1</v>
      </c>
      <c r="I496">
        <v>450</v>
      </c>
      <c r="J496">
        <v>0.42084052509834347</v>
      </c>
    </row>
    <row r="497" spans="1:10" x14ac:dyDescent="0.3">
      <c r="A497" t="s">
        <v>68</v>
      </c>
      <c r="B497" t="s">
        <v>204</v>
      </c>
      <c r="C497">
        <v>2</v>
      </c>
      <c r="D497">
        <v>1</v>
      </c>
      <c r="E497" t="s">
        <v>109</v>
      </c>
      <c r="F497" t="s">
        <v>139</v>
      </c>
      <c r="G497" t="s">
        <v>168</v>
      </c>
      <c r="H497" cm="1">
        <f t="array" ref="H497">_xlfn.IFS(G497="Regular Customer",1, G497="High-Value Customer",2)</f>
        <v>1</v>
      </c>
      <c r="I497">
        <v>1115.5999999999999</v>
      </c>
      <c r="J497">
        <v>0.42100456977728495</v>
      </c>
    </row>
    <row r="498" spans="1:10" x14ac:dyDescent="0.3">
      <c r="A498" t="s">
        <v>42</v>
      </c>
      <c r="B498" t="s">
        <v>121</v>
      </c>
      <c r="C498">
        <v>2</v>
      </c>
      <c r="D498">
        <v>1</v>
      </c>
      <c r="E498" t="s">
        <v>130</v>
      </c>
      <c r="F498" t="s">
        <v>120</v>
      </c>
      <c r="G498" t="s">
        <v>168</v>
      </c>
      <c r="H498" cm="1">
        <f t="array" ref="H498">_xlfn.IFS(G498="Regular Customer",1, G498="High-Value Customer",2)</f>
        <v>1</v>
      </c>
      <c r="I498">
        <v>5297.44</v>
      </c>
      <c r="J498">
        <v>0.42330749390496347</v>
      </c>
    </row>
    <row r="499" spans="1:10" x14ac:dyDescent="0.3">
      <c r="A499" t="s">
        <v>24</v>
      </c>
      <c r="B499" t="s">
        <v>173</v>
      </c>
      <c r="C499">
        <v>2</v>
      </c>
      <c r="D499">
        <v>1</v>
      </c>
      <c r="E499" t="s">
        <v>113</v>
      </c>
      <c r="F499" t="s">
        <v>134</v>
      </c>
      <c r="G499" t="s">
        <v>168</v>
      </c>
      <c r="H499" cm="1">
        <f t="array" ref="H499">_xlfn.IFS(G499="Regular Customer",1, G499="High-Value Customer",2)</f>
        <v>1</v>
      </c>
      <c r="I499">
        <v>6975</v>
      </c>
      <c r="J499">
        <v>0.42332968661222836</v>
      </c>
    </row>
    <row r="500" spans="1:10" x14ac:dyDescent="0.3">
      <c r="A500" t="s">
        <v>50</v>
      </c>
      <c r="B500" t="s">
        <v>133</v>
      </c>
      <c r="C500">
        <v>1</v>
      </c>
      <c r="D500">
        <v>1</v>
      </c>
      <c r="E500" t="s">
        <v>113</v>
      </c>
      <c r="F500" t="s">
        <v>114</v>
      </c>
      <c r="G500" t="s">
        <v>168</v>
      </c>
      <c r="H500" cm="1">
        <f t="array" ref="H500">_xlfn.IFS(G500="Regular Customer",1, G500="High-Value Customer",2)</f>
        <v>1</v>
      </c>
      <c r="I500">
        <v>1981</v>
      </c>
      <c r="J500">
        <v>0.42428549684250494</v>
      </c>
    </row>
    <row r="501" spans="1:10" x14ac:dyDescent="0.3">
      <c r="A501" t="s">
        <v>78</v>
      </c>
      <c r="B501" t="s">
        <v>200</v>
      </c>
      <c r="C501">
        <v>1</v>
      </c>
      <c r="D501">
        <v>1</v>
      </c>
      <c r="E501" t="s">
        <v>109</v>
      </c>
      <c r="F501" t="s">
        <v>131</v>
      </c>
      <c r="G501" t="s">
        <v>168</v>
      </c>
      <c r="H501" cm="1">
        <f t="array" ref="H501">_xlfn.IFS(G501="Regular Customer",1, G501="High-Value Customer",2)</f>
        <v>1</v>
      </c>
      <c r="I501">
        <v>180</v>
      </c>
      <c r="J501">
        <v>0.43029952413351846</v>
      </c>
    </row>
    <row r="502" spans="1:10" x14ac:dyDescent="0.3">
      <c r="A502" t="s">
        <v>12</v>
      </c>
      <c r="B502" t="s">
        <v>157</v>
      </c>
      <c r="C502">
        <v>1</v>
      </c>
      <c r="D502">
        <v>1</v>
      </c>
      <c r="E502" t="s">
        <v>119</v>
      </c>
      <c r="F502" t="s">
        <v>127</v>
      </c>
      <c r="G502" t="s">
        <v>168</v>
      </c>
      <c r="H502" cm="1">
        <f t="array" ref="H502">_xlfn.IFS(G502="Regular Customer",1, G502="High-Value Customer",2)</f>
        <v>1</v>
      </c>
      <c r="I502">
        <v>8750</v>
      </c>
      <c r="J502">
        <v>0.43255009901013775</v>
      </c>
    </row>
    <row r="503" spans="1:10" x14ac:dyDescent="0.3">
      <c r="A503" t="s">
        <v>8</v>
      </c>
      <c r="B503" t="s">
        <v>108</v>
      </c>
      <c r="C503">
        <v>7</v>
      </c>
      <c r="D503">
        <v>1</v>
      </c>
      <c r="E503" t="s">
        <v>109</v>
      </c>
      <c r="F503" t="s">
        <v>120</v>
      </c>
      <c r="G503" t="s">
        <v>111</v>
      </c>
      <c r="H503" cm="1">
        <f t="array" ref="H503">_xlfn.IFS(G503="Regular Customer",1, G503="High-Value Customer",2)</f>
        <v>2</v>
      </c>
      <c r="I503">
        <v>72470.3</v>
      </c>
      <c r="J503">
        <v>0.43299064136051779</v>
      </c>
    </row>
    <row r="504" spans="1:10" x14ac:dyDescent="0.3">
      <c r="A504" t="s">
        <v>35</v>
      </c>
      <c r="B504" t="s">
        <v>153</v>
      </c>
      <c r="C504">
        <v>1</v>
      </c>
      <c r="D504">
        <v>1</v>
      </c>
      <c r="E504" t="s">
        <v>119</v>
      </c>
      <c r="F504" t="s">
        <v>134</v>
      </c>
      <c r="G504" t="s">
        <v>168</v>
      </c>
      <c r="H504" cm="1">
        <f t="array" ref="H504">_xlfn.IFS(G504="Regular Customer",1, G504="High-Value Customer",2)</f>
        <v>1</v>
      </c>
      <c r="I504">
        <v>1747.2</v>
      </c>
      <c r="J504">
        <v>0.43340349843049342</v>
      </c>
    </row>
    <row r="505" spans="1:10" x14ac:dyDescent="0.3">
      <c r="A505" t="s">
        <v>18</v>
      </c>
      <c r="B505" t="s">
        <v>141</v>
      </c>
      <c r="C505">
        <v>1</v>
      </c>
      <c r="D505">
        <v>1</v>
      </c>
      <c r="E505" t="s">
        <v>119</v>
      </c>
      <c r="F505" t="s">
        <v>110</v>
      </c>
      <c r="G505" t="s">
        <v>168</v>
      </c>
      <c r="H505" cm="1">
        <f t="array" ref="H505">_xlfn.IFS(G505="Regular Customer",1, G505="High-Value Customer",2)</f>
        <v>1</v>
      </c>
      <c r="I505">
        <v>2214</v>
      </c>
      <c r="J505">
        <v>0.43416215457871032</v>
      </c>
    </row>
    <row r="506" spans="1:10" x14ac:dyDescent="0.3">
      <c r="A506" t="s">
        <v>12</v>
      </c>
      <c r="B506" t="s">
        <v>157</v>
      </c>
      <c r="C506">
        <v>1</v>
      </c>
      <c r="D506">
        <v>1</v>
      </c>
      <c r="E506" t="s">
        <v>130</v>
      </c>
      <c r="F506" t="s">
        <v>120</v>
      </c>
      <c r="G506" t="s">
        <v>168</v>
      </c>
      <c r="H506" cm="1">
        <f t="array" ref="H506">_xlfn.IFS(G506="Regular Customer",1, G506="High-Value Customer",2)</f>
        <v>1</v>
      </c>
      <c r="I506">
        <v>2240</v>
      </c>
      <c r="J506">
        <v>0.43468260373669076</v>
      </c>
    </row>
    <row r="507" spans="1:10" x14ac:dyDescent="0.3">
      <c r="A507" t="s">
        <v>17</v>
      </c>
      <c r="B507" t="s">
        <v>128</v>
      </c>
      <c r="C507">
        <v>5</v>
      </c>
      <c r="D507">
        <v>1</v>
      </c>
      <c r="E507" t="s">
        <v>109</v>
      </c>
      <c r="F507" t="s">
        <v>110</v>
      </c>
      <c r="G507" t="s">
        <v>168</v>
      </c>
      <c r="H507" cm="1">
        <f t="array" ref="H507">_xlfn.IFS(G507="Regular Customer",1, G507="High-Value Customer",2)</f>
        <v>1</v>
      </c>
      <c r="I507">
        <v>6746.7</v>
      </c>
      <c r="J507">
        <v>0.43493242342524085</v>
      </c>
    </row>
    <row r="508" spans="1:10" x14ac:dyDescent="0.3">
      <c r="A508" t="s">
        <v>13</v>
      </c>
      <c r="B508" t="s">
        <v>142</v>
      </c>
      <c r="C508">
        <v>1</v>
      </c>
      <c r="D508">
        <v>1</v>
      </c>
      <c r="E508" t="s">
        <v>119</v>
      </c>
      <c r="F508" t="s">
        <v>114</v>
      </c>
      <c r="G508" t="s">
        <v>168</v>
      </c>
      <c r="H508" cm="1">
        <f t="array" ref="H508">_xlfn.IFS(G508="Regular Customer",1, G508="High-Value Customer",2)</f>
        <v>1</v>
      </c>
      <c r="I508">
        <v>2450</v>
      </c>
      <c r="J508">
        <v>0.43563040026410238</v>
      </c>
    </row>
    <row r="509" spans="1:10" x14ac:dyDescent="0.3">
      <c r="A509" t="s">
        <v>73</v>
      </c>
      <c r="B509" t="s">
        <v>196</v>
      </c>
      <c r="C509">
        <v>1</v>
      </c>
      <c r="D509">
        <v>1</v>
      </c>
      <c r="E509" t="s">
        <v>113</v>
      </c>
      <c r="F509" t="s">
        <v>134</v>
      </c>
      <c r="G509" t="s">
        <v>168</v>
      </c>
      <c r="H509" cm="1">
        <f t="array" ref="H509">_xlfn.IFS(G509="Regular Customer",1, G509="High-Value Customer",2)</f>
        <v>1</v>
      </c>
      <c r="I509">
        <v>3648</v>
      </c>
      <c r="J509">
        <v>0.4362080455193047</v>
      </c>
    </row>
    <row r="510" spans="1:10" x14ac:dyDescent="0.3">
      <c r="A510" t="s">
        <v>8</v>
      </c>
      <c r="B510" t="s">
        <v>108</v>
      </c>
      <c r="C510">
        <v>5</v>
      </c>
      <c r="D510">
        <v>1</v>
      </c>
      <c r="E510" t="s">
        <v>109</v>
      </c>
      <c r="F510" t="s">
        <v>131</v>
      </c>
      <c r="G510" t="s">
        <v>111</v>
      </c>
      <c r="H510" cm="1">
        <f t="array" ref="H510">_xlfn.IFS(G510="Regular Customer",1, G510="High-Value Customer",2)</f>
        <v>2</v>
      </c>
      <c r="I510">
        <v>30466.799999999999</v>
      </c>
      <c r="J510">
        <v>0.43628236067855841</v>
      </c>
    </row>
    <row r="511" spans="1:10" x14ac:dyDescent="0.3">
      <c r="A511" t="s">
        <v>24</v>
      </c>
      <c r="B511" t="s">
        <v>173</v>
      </c>
      <c r="C511">
        <v>1</v>
      </c>
      <c r="D511">
        <v>1</v>
      </c>
      <c r="E511" t="s">
        <v>113</v>
      </c>
      <c r="F511" t="s">
        <v>127</v>
      </c>
      <c r="G511" t="s">
        <v>168</v>
      </c>
      <c r="H511" cm="1">
        <f t="array" ref="H511">_xlfn.IFS(G511="Regular Customer",1, G511="High-Value Customer",2)</f>
        <v>1</v>
      </c>
      <c r="I511">
        <v>1365</v>
      </c>
      <c r="J511">
        <v>0.43659518899317651</v>
      </c>
    </row>
    <row r="512" spans="1:10" x14ac:dyDescent="0.3">
      <c r="A512" t="s">
        <v>16</v>
      </c>
      <c r="B512" t="s">
        <v>150</v>
      </c>
      <c r="C512">
        <v>1</v>
      </c>
      <c r="D512">
        <v>1</v>
      </c>
      <c r="E512" t="s">
        <v>113</v>
      </c>
      <c r="F512" t="s">
        <v>110</v>
      </c>
      <c r="G512" t="s">
        <v>168</v>
      </c>
      <c r="H512" cm="1">
        <f t="array" ref="H512">_xlfn.IFS(G512="Regular Customer",1, G512="High-Value Customer",2)</f>
        <v>1</v>
      </c>
      <c r="I512">
        <v>720</v>
      </c>
      <c r="J512">
        <v>0.43679556066248448</v>
      </c>
    </row>
    <row r="513" spans="1:10" x14ac:dyDescent="0.3">
      <c r="A513" t="s">
        <v>61</v>
      </c>
      <c r="B513" t="s">
        <v>159</v>
      </c>
      <c r="C513">
        <v>3</v>
      </c>
      <c r="D513">
        <v>1</v>
      </c>
      <c r="E513" t="s">
        <v>109</v>
      </c>
      <c r="F513" t="s">
        <v>114</v>
      </c>
      <c r="G513" t="s">
        <v>111</v>
      </c>
      <c r="H513" cm="1">
        <f t="array" ref="H513">_xlfn.IFS(G513="Regular Customer",1, G513="High-Value Customer",2)</f>
        <v>2</v>
      </c>
      <c r="I513">
        <v>12774</v>
      </c>
      <c r="J513">
        <v>0.43806822820487312</v>
      </c>
    </row>
    <row r="514" spans="1:10" x14ac:dyDescent="0.3">
      <c r="A514" t="s">
        <v>71</v>
      </c>
      <c r="B514" t="s">
        <v>201</v>
      </c>
      <c r="C514">
        <v>1</v>
      </c>
      <c r="D514">
        <v>1</v>
      </c>
      <c r="E514" t="s">
        <v>109</v>
      </c>
      <c r="F514" t="s">
        <v>117</v>
      </c>
      <c r="G514" t="s">
        <v>168</v>
      </c>
      <c r="H514" cm="1">
        <f t="array" ref="H514">_xlfn.IFS(G514="Regular Customer",1, G514="High-Value Customer",2)</f>
        <v>1</v>
      </c>
      <c r="I514">
        <v>44.7</v>
      </c>
      <c r="J514">
        <v>0.43887754036286153</v>
      </c>
    </row>
    <row r="515" spans="1:10" x14ac:dyDescent="0.3">
      <c r="A515" t="s">
        <v>38</v>
      </c>
      <c r="B515" t="s">
        <v>171</v>
      </c>
      <c r="C515">
        <v>1</v>
      </c>
      <c r="D515">
        <v>1</v>
      </c>
      <c r="E515" t="s">
        <v>113</v>
      </c>
      <c r="F515" t="s">
        <v>127</v>
      </c>
      <c r="G515" t="s">
        <v>168</v>
      </c>
      <c r="H515" cm="1">
        <f t="array" ref="H515">_xlfn.IFS(G515="Regular Customer",1, G515="High-Value Customer",2)</f>
        <v>1</v>
      </c>
      <c r="I515">
        <v>3248</v>
      </c>
      <c r="J515">
        <v>0.43984892835478473</v>
      </c>
    </row>
    <row r="516" spans="1:10" x14ac:dyDescent="0.3">
      <c r="A516" t="s">
        <v>20</v>
      </c>
      <c r="B516" t="s">
        <v>138</v>
      </c>
      <c r="C516">
        <v>3</v>
      </c>
      <c r="D516">
        <v>1</v>
      </c>
      <c r="E516" t="s">
        <v>109</v>
      </c>
      <c r="F516" t="s">
        <v>117</v>
      </c>
      <c r="G516" t="s">
        <v>168</v>
      </c>
      <c r="H516" cm="1">
        <f t="array" ref="H516">_xlfn.IFS(G516="Regular Customer",1, G516="High-Value Customer",2)</f>
        <v>1</v>
      </c>
      <c r="I516">
        <v>7182</v>
      </c>
      <c r="J516">
        <v>0.43987506031682067</v>
      </c>
    </row>
    <row r="517" spans="1:10" x14ac:dyDescent="0.3">
      <c r="A517" t="s">
        <v>43</v>
      </c>
      <c r="B517" t="s">
        <v>145</v>
      </c>
      <c r="C517">
        <v>1</v>
      </c>
      <c r="D517">
        <v>1</v>
      </c>
      <c r="E517" t="s">
        <v>113</v>
      </c>
      <c r="F517" t="s">
        <v>117</v>
      </c>
      <c r="G517" t="s">
        <v>168</v>
      </c>
      <c r="H517" cm="1">
        <f t="array" ref="H517">_xlfn.IFS(G517="Regular Customer",1, G517="High-Value Customer",2)</f>
        <v>1</v>
      </c>
      <c r="I517">
        <v>1152</v>
      </c>
      <c r="J517">
        <v>0.4402352811373812</v>
      </c>
    </row>
    <row r="518" spans="1:10" x14ac:dyDescent="0.3">
      <c r="A518" t="s">
        <v>62</v>
      </c>
      <c r="B518" t="s">
        <v>178</v>
      </c>
      <c r="C518">
        <v>1</v>
      </c>
      <c r="D518">
        <v>1</v>
      </c>
      <c r="E518" t="s">
        <v>119</v>
      </c>
      <c r="F518" t="s">
        <v>131</v>
      </c>
      <c r="G518" t="s">
        <v>168</v>
      </c>
      <c r="H518" cm="1">
        <f t="array" ref="H518">_xlfn.IFS(G518="Regular Customer",1, G518="High-Value Customer",2)</f>
        <v>1</v>
      </c>
      <c r="I518">
        <v>168</v>
      </c>
      <c r="J518">
        <v>0.44028527139947082</v>
      </c>
    </row>
    <row r="519" spans="1:10" x14ac:dyDescent="0.3">
      <c r="A519" t="s">
        <v>11</v>
      </c>
      <c r="B519" t="s">
        <v>118</v>
      </c>
      <c r="C519">
        <v>2</v>
      </c>
      <c r="D519">
        <v>1</v>
      </c>
      <c r="E519" t="s">
        <v>130</v>
      </c>
      <c r="F519" t="s">
        <v>117</v>
      </c>
      <c r="G519" t="s">
        <v>168</v>
      </c>
      <c r="H519" cm="1">
        <f t="array" ref="H519">_xlfn.IFS(G519="Regular Customer",1, G519="High-Value Customer",2)</f>
        <v>1</v>
      </c>
      <c r="I519">
        <v>7427.2</v>
      </c>
      <c r="J519">
        <v>0.44242963677148595</v>
      </c>
    </row>
    <row r="520" spans="1:10" x14ac:dyDescent="0.3">
      <c r="A520" t="s">
        <v>6</v>
      </c>
      <c r="B520" t="s">
        <v>112</v>
      </c>
      <c r="C520">
        <v>3</v>
      </c>
      <c r="D520">
        <v>1</v>
      </c>
      <c r="E520" t="s">
        <v>113</v>
      </c>
      <c r="F520" t="s">
        <v>120</v>
      </c>
      <c r="G520" t="s">
        <v>111</v>
      </c>
      <c r="H520" cm="1">
        <f t="array" ref="H520">_xlfn.IFS(G520="Regular Customer",1, G520="High-Value Customer",2)</f>
        <v>2</v>
      </c>
      <c r="I520">
        <v>33795</v>
      </c>
      <c r="J520">
        <v>0.44252375978016323</v>
      </c>
    </row>
    <row r="521" spans="1:10" x14ac:dyDescent="0.3">
      <c r="A521" t="s">
        <v>33</v>
      </c>
      <c r="B521" t="s">
        <v>115</v>
      </c>
      <c r="C521">
        <v>1</v>
      </c>
      <c r="D521">
        <v>1</v>
      </c>
      <c r="E521" t="s">
        <v>119</v>
      </c>
      <c r="F521" t="s">
        <v>131</v>
      </c>
      <c r="G521" t="s">
        <v>168</v>
      </c>
      <c r="H521" cm="1">
        <f t="array" ref="H521">_xlfn.IFS(G521="Regular Customer",1, G521="High-Value Customer",2)</f>
        <v>1</v>
      </c>
      <c r="I521">
        <v>1984</v>
      </c>
      <c r="J521">
        <v>0.44260377342559432</v>
      </c>
    </row>
    <row r="522" spans="1:10" x14ac:dyDescent="0.3">
      <c r="A522" t="s">
        <v>72</v>
      </c>
      <c r="B522" t="s">
        <v>195</v>
      </c>
      <c r="C522">
        <v>4</v>
      </c>
      <c r="D522">
        <v>1</v>
      </c>
      <c r="E522" t="s">
        <v>109</v>
      </c>
      <c r="F522" t="s">
        <v>127</v>
      </c>
      <c r="G522" t="s">
        <v>168</v>
      </c>
      <c r="H522" cm="1">
        <f t="array" ref="H522">_xlfn.IFS(G522="Regular Customer",1, G522="High-Value Customer",2)</f>
        <v>1</v>
      </c>
      <c r="I522">
        <v>3666</v>
      </c>
      <c r="J522">
        <v>0.44287799215321</v>
      </c>
    </row>
    <row r="523" spans="1:10" x14ac:dyDescent="0.3">
      <c r="A523" t="s">
        <v>46</v>
      </c>
      <c r="B523" t="s">
        <v>156</v>
      </c>
      <c r="C523">
        <v>1</v>
      </c>
      <c r="D523">
        <v>1</v>
      </c>
      <c r="E523" t="s">
        <v>130</v>
      </c>
      <c r="F523" t="s">
        <v>117</v>
      </c>
      <c r="G523" t="s">
        <v>168</v>
      </c>
      <c r="H523" cm="1">
        <f t="array" ref="H523">_xlfn.IFS(G523="Regular Customer",1, G523="High-Value Customer",2)</f>
        <v>1</v>
      </c>
      <c r="I523">
        <v>944</v>
      </c>
      <c r="J523">
        <v>0.44501317306650845</v>
      </c>
    </row>
    <row r="524" spans="1:10" x14ac:dyDescent="0.3">
      <c r="A524" t="s">
        <v>11</v>
      </c>
      <c r="B524" t="s">
        <v>118</v>
      </c>
      <c r="C524">
        <v>1</v>
      </c>
      <c r="D524">
        <v>1</v>
      </c>
      <c r="E524" t="s">
        <v>130</v>
      </c>
      <c r="F524" t="s">
        <v>120</v>
      </c>
      <c r="G524" t="s">
        <v>168</v>
      </c>
      <c r="H524" cm="1">
        <f t="array" ref="H524">_xlfn.IFS(G524="Regular Customer",1, G524="High-Value Customer",2)</f>
        <v>1</v>
      </c>
      <c r="I524">
        <v>7888</v>
      </c>
      <c r="J524">
        <v>0.44505797269532577</v>
      </c>
    </row>
    <row r="525" spans="1:10" x14ac:dyDescent="0.3">
      <c r="A525" t="s">
        <v>47</v>
      </c>
      <c r="B525" t="s">
        <v>154</v>
      </c>
      <c r="C525">
        <v>1</v>
      </c>
      <c r="D525">
        <v>1</v>
      </c>
      <c r="E525" t="s">
        <v>119</v>
      </c>
      <c r="F525" t="s">
        <v>114</v>
      </c>
      <c r="G525" t="s">
        <v>168</v>
      </c>
      <c r="H525" cm="1">
        <f t="array" ref="H525">_xlfn.IFS(G525="Regular Customer",1, G525="High-Value Customer",2)</f>
        <v>1</v>
      </c>
      <c r="I525">
        <v>688</v>
      </c>
      <c r="J525">
        <v>0.44694820199800445</v>
      </c>
    </row>
    <row r="526" spans="1:10" x14ac:dyDescent="0.3">
      <c r="A526" t="s">
        <v>47</v>
      </c>
      <c r="B526" t="s">
        <v>154</v>
      </c>
      <c r="C526">
        <v>1</v>
      </c>
      <c r="D526">
        <v>1</v>
      </c>
      <c r="E526" t="s">
        <v>109</v>
      </c>
      <c r="F526" t="s">
        <v>114</v>
      </c>
      <c r="G526" t="s">
        <v>168</v>
      </c>
      <c r="H526" cm="1">
        <f t="array" ref="H526">_xlfn.IFS(G526="Regular Customer",1, G526="High-Value Customer",2)</f>
        <v>1</v>
      </c>
      <c r="I526">
        <v>2205</v>
      </c>
      <c r="J526">
        <v>0.44754724280080405</v>
      </c>
    </row>
    <row r="527" spans="1:10" x14ac:dyDescent="0.3">
      <c r="A527" t="s">
        <v>25</v>
      </c>
      <c r="B527" t="s">
        <v>166</v>
      </c>
      <c r="C527">
        <v>2</v>
      </c>
      <c r="D527">
        <v>1</v>
      </c>
      <c r="E527" t="s">
        <v>130</v>
      </c>
      <c r="F527" t="s">
        <v>139</v>
      </c>
      <c r="G527" t="s">
        <v>168</v>
      </c>
      <c r="H527" cm="1">
        <f t="array" ref="H527">_xlfn.IFS(G527="Regular Customer",1, G527="High-Value Customer",2)</f>
        <v>1</v>
      </c>
      <c r="I527">
        <v>4320</v>
      </c>
      <c r="J527">
        <v>0.44799085245658088</v>
      </c>
    </row>
    <row r="528" spans="1:10" x14ac:dyDescent="0.3">
      <c r="A528" t="s">
        <v>21</v>
      </c>
      <c r="B528" t="s">
        <v>132</v>
      </c>
      <c r="C528">
        <v>2</v>
      </c>
      <c r="D528">
        <v>1</v>
      </c>
      <c r="E528" t="s">
        <v>130</v>
      </c>
      <c r="F528" t="s">
        <v>131</v>
      </c>
      <c r="G528" t="s">
        <v>168</v>
      </c>
      <c r="H528" cm="1">
        <f t="array" ref="H528">_xlfn.IFS(G528="Regular Customer",1, G528="High-Value Customer",2)</f>
        <v>1</v>
      </c>
      <c r="I528">
        <v>5078.3999999999996</v>
      </c>
      <c r="J528">
        <v>0.44961862649255335</v>
      </c>
    </row>
    <row r="529" spans="1:10" x14ac:dyDescent="0.3">
      <c r="A529" t="s">
        <v>56</v>
      </c>
      <c r="B529" t="s">
        <v>169</v>
      </c>
      <c r="C529">
        <v>1</v>
      </c>
      <c r="D529">
        <v>1</v>
      </c>
      <c r="E529" t="s">
        <v>109</v>
      </c>
      <c r="F529" t="s">
        <v>139</v>
      </c>
      <c r="G529" t="s">
        <v>168</v>
      </c>
      <c r="H529" cm="1">
        <f t="array" ref="H529">_xlfn.IFS(G529="Regular Customer",1, G529="High-Value Customer",2)</f>
        <v>1</v>
      </c>
      <c r="I529">
        <v>3192</v>
      </c>
      <c r="J529">
        <v>0.45027008167748872</v>
      </c>
    </row>
    <row r="530" spans="1:10" x14ac:dyDescent="0.3">
      <c r="A530" t="s">
        <v>84</v>
      </c>
      <c r="B530" t="s">
        <v>186</v>
      </c>
      <c r="C530">
        <v>2</v>
      </c>
      <c r="D530">
        <v>1</v>
      </c>
      <c r="E530" t="s">
        <v>109</v>
      </c>
      <c r="F530" t="s">
        <v>120</v>
      </c>
      <c r="G530" t="s">
        <v>168</v>
      </c>
      <c r="H530" cm="1">
        <f t="array" ref="H530">_xlfn.IFS(G530="Regular Customer",1, G530="High-Value Customer",2)</f>
        <v>1</v>
      </c>
      <c r="I530">
        <v>1736</v>
      </c>
      <c r="J530">
        <v>0.45030116027944767</v>
      </c>
    </row>
    <row r="531" spans="1:10" x14ac:dyDescent="0.3">
      <c r="A531" t="s">
        <v>34</v>
      </c>
      <c r="B531" t="s">
        <v>160</v>
      </c>
      <c r="C531">
        <v>1</v>
      </c>
      <c r="D531">
        <v>1</v>
      </c>
      <c r="E531" t="s">
        <v>130</v>
      </c>
      <c r="F531" t="s">
        <v>120</v>
      </c>
      <c r="G531" t="s">
        <v>168</v>
      </c>
      <c r="H531" cm="1">
        <f t="array" ref="H531">_xlfn.IFS(G531="Regular Customer",1, G531="High-Value Customer",2)</f>
        <v>1</v>
      </c>
      <c r="I531">
        <v>257.60000000000002</v>
      </c>
      <c r="J531">
        <v>0.45043038406830638</v>
      </c>
    </row>
    <row r="532" spans="1:10" x14ac:dyDescent="0.3">
      <c r="A532" t="s">
        <v>76</v>
      </c>
      <c r="B532" t="s">
        <v>181</v>
      </c>
      <c r="C532">
        <v>1</v>
      </c>
      <c r="D532">
        <v>1</v>
      </c>
      <c r="E532" t="s">
        <v>119</v>
      </c>
      <c r="F532" t="s">
        <v>127</v>
      </c>
      <c r="G532" t="s">
        <v>168</v>
      </c>
      <c r="H532" cm="1">
        <f t="array" ref="H532">_xlfn.IFS(G532="Regular Customer",1, G532="High-Value Customer",2)</f>
        <v>1</v>
      </c>
      <c r="I532">
        <v>1776</v>
      </c>
      <c r="J532">
        <v>0.45089985218447304</v>
      </c>
    </row>
    <row r="533" spans="1:10" x14ac:dyDescent="0.3">
      <c r="A533" t="s">
        <v>62</v>
      </c>
      <c r="B533" t="s">
        <v>178</v>
      </c>
      <c r="C533">
        <v>1</v>
      </c>
      <c r="D533">
        <v>1</v>
      </c>
      <c r="E533" t="s">
        <v>109</v>
      </c>
      <c r="F533" t="s">
        <v>131</v>
      </c>
      <c r="G533" t="s">
        <v>168</v>
      </c>
      <c r="H533" cm="1">
        <f t="array" ref="H533">_xlfn.IFS(G533="Regular Customer",1, G533="High-Value Customer",2)</f>
        <v>1</v>
      </c>
      <c r="I533">
        <v>173.7</v>
      </c>
      <c r="J533">
        <v>0.45470595355485421</v>
      </c>
    </row>
    <row r="534" spans="1:10" x14ac:dyDescent="0.3">
      <c r="A534" t="s">
        <v>33</v>
      </c>
      <c r="B534" t="s">
        <v>115</v>
      </c>
      <c r="C534">
        <v>1</v>
      </c>
      <c r="D534">
        <v>1</v>
      </c>
      <c r="E534" t="s">
        <v>109</v>
      </c>
      <c r="F534" t="s">
        <v>139</v>
      </c>
      <c r="G534" t="s">
        <v>168</v>
      </c>
      <c r="H534" cm="1">
        <f t="array" ref="H534">_xlfn.IFS(G534="Regular Customer",1, G534="High-Value Customer",2)</f>
        <v>1</v>
      </c>
      <c r="I534">
        <v>1520</v>
      </c>
      <c r="J534">
        <v>0.45526969828380015</v>
      </c>
    </row>
    <row r="535" spans="1:10" x14ac:dyDescent="0.3">
      <c r="A535" t="s">
        <v>21</v>
      </c>
      <c r="B535" t="s">
        <v>132</v>
      </c>
      <c r="C535">
        <v>2</v>
      </c>
      <c r="D535">
        <v>1</v>
      </c>
      <c r="E535" t="s">
        <v>109</v>
      </c>
      <c r="F535" t="s">
        <v>131</v>
      </c>
      <c r="G535" t="s">
        <v>168</v>
      </c>
      <c r="H535" cm="1">
        <f t="array" ref="H535">_xlfn.IFS(G535="Regular Customer",1, G535="High-Value Customer",2)</f>
        <v>1</v>
      </c>
      <c r="I535">
        <v>1635.2</v>
      </c>
      <c r="J535">
        <v>0.45529452198722153</v>
      </c>
    </row>
    <row r="536" spans="1:10" x14ac:dyDescent="0.3">
      <c r="A536" t="s">
        <v>57</v>
      </c>
      <c r="B536" t="s">
        <v>158</v>
      </c>
      <c r="C536">
        <v>2</v>
      </c>
      <c r="D536">
        <v>1</v>
      </c>
      <c r="E536" t="s">
        <v>109</v>
      </c>
      <c r="F536" t="s">
        <v>110</v>
      </c>
      <c r="G536" t="s">
        <v>168</v>
      </c>
      <c r="H536" cm="1">
        <f t="array" ref="H536">_xlfn.IFS(G536="Regular Customer",1, G536="High-Value Customer",2)</f>
        <v>1</v>
      </c>
      <c r="I536">
        <v>586.5</v>
      </c>
      <c r="J536">
        <v>0.45723799886701211</v>
      </c>
    </row>
    <row r="537" spans="1:10" x14ac:dyDescent="0.3">
      <c r="A537" t="s">
        <v>68</v>
      </c>
      <c r="B537" t="s">
        <v>204</v>
      </c>
      <c r="C537">
        <v>1</v>
      </c>
      <c r="D537">
        <v>1</v>
      </c>
      <c r="E537" t="s">
        <v>109</v>
      </c>
      <c r="F537" t="s">
        <v>114</v>
      </c>
      <c r="G537" t="s">
        <v>168</v>
      </c>
      <c r="H537" cm="1">
        <f t="array" ref="H537">_xlfn.IFS(G537="Regular Customer",1, G537="High-Value Customer",2)</f>
        <v>1</v>
      </c>
      <c r="I537">
        <v>1020</v>
      </c>
      <c r="J537">
        <v>0.45876397615512676</v>
      </c>
    </row>
    <row r="538" spans="1:10" x14ac:dyDescent="0.3">
      <c r="A538" t="s">
        <v>29</v>
      </c>
      <c r="B538" t="s">
        <v>149</v>
      </c>
      <c r="C538">
        <v>1</v>
      </c>
      <c r="D538">
        <v>1</v>
      </c>
      <c r="E538" t="s">
        <v>109</v>
      </c>
      <c r="F538" t="s">
        <v>117</v>
      </c>
      <c r="G538" t="s">
        <v>111</v>
      </c>
      <c r="H538" cm="1">
        <f t="array" ref="H538">_xlfn.IFS(G538="Regular Customer",1, G538="High-Value Customer",2)</f>
        <v>2</v>
      </c>
      <c r="I538">
        <v>17330.599999999999</v>
      </c>
      <c r="J538">
        <v>0.45921184602233167</v>
      </c>
    </row>
    <row r="539" spans="1:10" x14ac:dyDescent="0.3">
      <c r="A539" t="s">
        <v>90</v>
      </c>
      <c r="B539" t="s">
        <v>203</v>
      </c>
      <c r="C539">
        <v>1</v>
      </c>
      <c r="D539">
        <v>1</v>
      </c>
      <c r="E539" t="s">
        <v>113</v>
      </c>
      <c r="F539" t="s">
        <v>110</v>
      </c>
      <c r="G539" t="s">
        <v>168</v>
      </c>
      <c r="H539" cm="1">
        <f t="array" ref="H539">_xlfn.IFS(G539="Regular Customer",1, G539="High-Value Customer",2)</f>
        <v>1</v>
      </c>
      <c r="I539">
        <v>420</v>
      </c>
      <c r="J539">
        <v>0.45951062980609114</v>
      </c>
    </row>
    <row r="540" spans="1:10" x14ac:dyDescent="0.3">
      <c r="A540" t="s">
        <v>51</v>
      </c>
      <c r="B540" t="s">
        <v>185</v>
      </c>
      <c r="C540">
        <v>1</v>
      </c>
      <c r="D540">
        <v>1</v>
      </c>
      <c r="E540" t="s">
        <v>113</v>
      </c>
      <c r="F540" t="s">
        <v>127</v>
      </c>
      <c r="G540" t="s">
        <v>168</v>
      </c>
      <c r="H540" cm="1">
        <f t="array" ref="H540">_xlfn.IFS(G540="Regular Customer",1, G540="High-Value Customer",2)</f>
        <v>1</v>
      </c>
      <c r="I540">
        <v>4275</v>
      </c>
      <c r="J540">
        <v>0.4601085241293007</v>
      </c>
    </row>
    <row r="541" spans="1:10" x14ac:dyDescent="0.3">
      <c r="A541" t="s">
        <v>58</v>
      </c>
      <c r="B541" t="s">
        <v>199</v>
      </c>
      <c r="C541">
        <v>2</v>
      </c>
      <c r="D541">
        <v>1</v>
      </c>
      <c r="E541" t="s">
        <v>109</v>
      </c>
      <c r="F541" t="s">
        <v>139</v>
      </c>
      <c r="G541" t="s">
        <v>168</v>
      </c>
      <c r="H541" cm="1">
        <f t="array" ref="H541">_xlfn.IFS(G541="Regular Customer",1, G541="High-Value Customer",2)</f>
        <v>1</v>
      </c>
      <c r="I541">
        <v>1537.2</v>
      </c>
      <c r="J541">
        <v>0.46126194269319731</v>
      </c>
    </row>
    <row r="542" spans="1:10" x14ac:dyDescent="0.3">
      <c r="A542" t="s">
        <v>15</v>
      </c>
      <c r="B542" t="s">
        <v>144</v>
      </c>
      <c r="C542">
        <v>3</v>
      </c>
      <c r="D542">
        <v>1</v>
      </c>
      <c r="E542" t="s">
        <v>109</v>
      </c>
      <c r="F542" t="s">
        <v>131</v>
      </c>
      <c r="G542" t="s">
        <v>168</v>
      </c>
      <c r="H542" cm="1">
        <f t="array" ref="H542">_xlfn.IFS(G542="Regular Customer",1, G542="High-Value Customer",2)</f>
        <v>1</v>
      </c>
      <c r="I542">
        <v>1330.5</v>
      </c>
      <c r="J542">
        <v>0.46354047437198298</v>
      </c>
    </row>
    <row r="543" spans="1:10" x14ac:dyDescent="0.3">
      <c r="A543" t="s">
        <v>47</v>
      </c>
      <c r="B543" t="s">
        <v>154</v>
      </c>
      <c r="C543">
        <v>3</v>
      </c>
      <c r="D543">
        <v>1</v>
      </c>
      <c r="E543" t="s">
        <v>109</v>
      </c>
      <c r="F543" t="s">
        <v>120</v>
      </c>
      <c r="G543" t="s">
        <v>168</v>
      </c>
      <c r="H543" cm="1">
        <f t="array" ref="H543">_xlfn.IFS(G543="Regular Customer",1, G543="High-Value Customer",2)</f>
        <v>1</v>
      </c>
      <c r="I543">
        <v>1682.76</v>
      </c>
      <c r="J543">
        <v>0.46646713100222303</v>
      </c>
    </row>
    <row r="544" spans="1:10" x14ac:dyDescent="0.3">
      <c r="A544" t="s">
        <v>28</v>
      </c>
      <c r="B544" t="s">
        <v>143</v>
      </c>
      <c r="C544">
        <v>1</v>
      </c>
      <c r="D544">
        <v>1</v>
      </c>
      <c r="E544" t="s">
        <v>130</v>
      </c>
      <c r="F544" t="s">
        <v>131</v>
      </c>
      <c r="G544" t="s">
        <v>168</v>
      </c>
      <c r="H544" cm="1">
        <f t="array" ref="H544">_xlfn.IFS(G544="Regular Customer",1, G544="High-Value Customer",2)</f>
        <v>1</v>
      </c>
      <c r="I544">
        <v>4560</v>
      </c>
      <c r="J544">
        <v>0.46650910698315839</v>
      </c>
    </row>
    <row r="545" spans="1:10" x14ac:dyDescent="0.3">
      <c r="A545" t="s">
        <v>39</v>
      </c>
      <c r="B545" t="s">
        <v>167</v>
      </c>
      <c r="C545">
        <v>2</v>
      </c>
      <c r="D545">
        <v>1</v>
      </c>
      <c r="E545" t="s">
        <v>109</v>
      </c>
      <c r="F545" t="s">
        <v>127</v>
      </c>
      <c r="G545" t="s">
        <v>168</v>
      </c>
      <c r="H545" cm="1">
        <f t="array" ref="H545">_xlfn.IFS(G545="Regular Customer",1, G545="High-Value Customer",2)</f>
        <v>1</v>
      </c>
      <c r="I545">
        <v>3076</v>
      </c>
      <c r="J545">
        <v>0.46773136916162994</v>
      </c>
    </row>
    <row r="546" spans="1:10" x14ac:dyDescent="0.3">
      <c r="A546" t="s">
        <v>14</v>
      </c>
      <c r="B546" t="s">
        <v>136</v>
      </c>
      <c r="C546">
        <v>1</v>
      </c>
      <c r="D546">
        <v>1</v>
      </c>
      <c r="E546" t="s">
        <v>109</v>
      </c>
      <c r="F546" t="s">
        <v>134</v>
      </c>
      <c r="G546" t="s">
        <v>168</v>
      </c>
      <c r="H546" cm="1">
        <f t="array" ref="H546">_xlfn.IFS(G546="Regular Customer",1, G546="High-Value Customer",2)</f>
        <v>1</v>
      </c>
      <c r="I546">
        <v>2568</v>
      </c>
      <c r="J546">
        <v>0.46799588764017108</v>
      </c>
    </row>
    <row r="547" spans="1:10" x14ac:dyDescent="0.3">
      <c r="A547" t="s">
        <v>63</v>
      </c>
      <c r="B547" t="s">
        <v>165</v>
      </c>
      <c r="C547">
        <v>1</v>
      </c>
      <c r="D547">
        <v>1</v>
      </c>
      <c r="E547" t="s">
        <v>113</v>
      </c>
      <c r="F547" t="s">
        <v>117</v>
      </c>
      <c r="G547" t="s">
        <v>168</v>
      </c>
      <c r="H547" cm="1">
        <f t="array" ref="H547">_xlfn.IFS(G547="Regular Customer",1, G547="High-Value Customer",2)</f>
        <v>1</v>
      </c>
      <c r="I547">
        <v>1640</v>
      </c>
      <c r="J547">
        <v>0.4685507432284155</v>
      </c>
    </row>
    <row r="548" spans="1:10" x14ac:dyDescent="0.3">
      <c r="A548" t="s">
        <v>55</v>
      </c>
      <c r="B548" t="s">
        <v>192</v>
      </c>
      <c r="C548">
        <v>1</v>
      </c>
      <c r="D548">
        <v>1</v>
      </c>
      <c r="E548" t="s">
        <v>130</v>
      </c>
      <c r="F548" t="s">
        <v>131</v>
      </c>
      <c r="G548" t="s">
        <v>168</v>
      </c>
      <c r="H548" cm="1">
        <f t="array" ref="H548">_xlfn.IFS(G548="Regular Customer",1, G548="High-Value Customer",2)</f>
        <v>1</v>
      </c>
      <c r="I548">
        <v>883.2</v>
      </c>
      <c r="J548">
        <v>0.46977182625478064</v>
      </c>
    </row>
    <row r="549" spans="1:10" x14ac:dyDescent="0.3">
      <c r="A549" t="s">
        <v>10</v>
      </c>
      <c r="B549" t="s">
        <v>123</v>
      </c>
      <c r="C549">
        <v>5</v>
      </c>
      <c r="D549">
        <v>1</v>
      </c>
      <c r="E549" t="s">
        <v>119</v>
      </c>
      <c r="F549" t="s">
        <v>110</v>
      </c>
      <c r="G549" t="s">
        <v>168</v>
      </c>
      <c r="H549" cm="1">
        <f t="array" ref="H549">_xlfn.IFS(G549="Regular Customer",1, G549="High-Value Customer",2)</f>
        <v>1</v>
      </c>
      <c r="I549">
        <v>6771.2</v>
      </c>
      <c r="J549">
        <v>0.46987655471864775</v>
      </c>
    </row>
    <row r="550" spans="1:10" x14ac:dyDescent="0.3">
      <c r="A550" t="s">
        <v>30</v>
      </c>
      <c r="B550" t="s">
        <v>129</v>
      </c>
      <c r="C550">
        <v>1</v>
      </c>
      <c r="D550">
        <v>1</v>
      </c>
      <c r="E550" t="s">
        <v>109</v>
      </c>
      <c r="F550" t="s">
        <v>134</v>
      </c>
      <c r="G550" t="s">
        <v>168</v>
      </c>
      <c r="H550" cm="1">
        <f t="array" ref="H550">_xlfn.IFS(G550="Regular Customer",1, G550="High-Value Customer",2)</f>
        <v>1</v>
      </c>
      <c r="I550">
        <v>4452</v>
      </c>
      <c r="J550">
        <v>0.47109418699224415</v>
      </c>
    </row>
    <row r="551" spans="1:10" x14ac:dyDescent="0.3">
      <c r="A551" t="s">
        <v>24</v>
      </c>
      <c r="B551" t="s">
        <v>173</v>
      </c>
      <c r="C551">
        <v>1</v>
      </c>
      <c r="D551">
        <v>1</v>
      </c>
      <c r="E551" t="s">
        <v>130</v>
      </c>
      <c r="F551" t="s">
        <v>131</v>
      </c>
      <c r="G551" t="s">
        <v>168</v>
      </c>
      <c r="H551" cm="1">
        <f t="array" ref="H551">_xlfn.IFS(G551="Regular Customer",1, G551="High-Value Customer",2)</f>
        <v>1</v>
      </c>
      <c r="I551">
        <v>1472</v>
      </c>
      <c r="J551">
        <v>0.47261023809563385</v>
      </c>
    </row>
    <row r="552" spans="1:10" x14ac:dyDescent="0.3">
      <c r="A552" t="s">
        <v>20</v>
      </c>
      <c r="B552" t="s">
        <v>138</v>
      </c>
      <c r="C552">
        <v>1</v>
      </c>
      <c r="D552">
        <v>1</v>
      </c>
      <c r="E552" t="s">
        <v>113</v>
      </c>
      <c r="F552" t="s">
        <v>120</v>
      </c>
      <c r="G552" t="s">
        <v>168</v>
      </c>
      <c r="H552" cm="1">
        <f t="array" ref="H552">_xlfn.IFS(G552="Regular Customer",1, G552="High-Value Customer",2)</f>
        <v>1</v>
      </c>
      <c r="I552">
        <v>5250</v>
      </c>
      <c r="J552">
        <v>0.47313936572411741</v>
      </c>
    </row>
    <row r="553" spans="1:10" x14ac:dyDescent="0.3">
      <c r="A553" t="s">
        <v>21</v>
      </c>
      <c r="B553" t="s">
        <v>132</v>
      </c>
      <c r="C553">
        <v>2</v>
      </c>
      <c r="D553">
        <v>1</v>
      </c>
      <c r="E553" t="s">
        <v>109</v>
      </c>
      <c r="F553" t="s">
        <v>127</v>
      </c>
      <c r="G553" t="s">
        <v>168</v>
      </c>
      <c r="H553" cm="1">
        <f t="array" ref="H553">_xlfn.IFS(G553="Regular Customer",1, G553="High-Value Customer",2)</f>
        <v>1</v>
      </c>
      <c r="I553">
        <v>426</v>
      </c>
      <c r="J553">
        <v>0.47342372275885436</v>
      </c>
    </row>
    <row r="554" spans="1:10" x14ac:dyDescent="0.3">
      <c r="A554" t="s">
        <v>6</v>
      </c>
      <c r="B554" t="s">
        <v>112</v>
      </c>
      <c r="C554">
        <v>7</v>
      </c>
      <c r="D554">
        <v>1</v>
      </c>
      <c r="E554" t="s">
        <v>109</v>
      </c>
      <c r="F554" t="s">
        <v>114</v>
      </c>
      <c r="G554" t="s">
        <v>111</v>
      </c>
      <c r="H554" cm="1">
        <f t="array" ref="H554">_xlfn.IFS(G554="Regular Customer",1, G554="High-Value Customer",2)</f>
        <v>2</v>
      </c>
      <c r="I554">
        <v>25685.7</v>
      </c>
      <c r="J554">
        <v>0.47536292316294182</v>
      </c>
    </row>
    <row r="555" spans="1:10" x14ac:dyDescent="0.3">
      <c r="A555" t="s">
        <v>94</v>
      </c>
      <c r="B555" t="s">
        <v>193</v>
      </c>
      <c r="C555">
        <v>1</v>
      </c>
      <c r="D555">
        <v>1</v>
      </c>
      <c r="E555" t="s">
        <v>109</v>
      </c>
      <c r="F555" t="s">
        <v>131</v>
      </c>
      <c r="G555" t="s">
        <v>168</v>
      </c>
      <c r="H555" cm="1">
        <f t="array" ref="H555">_xlfn.IFS(G555="Regular Customer",1, G555="High-Value Customer",2)</f>
        <v>1</v>
      </c>
      <c r="I555">
        <v>620</v>
      </c>
      <c r="J555">
        <v>0.47541523665515995</v>
      </c>
    </row>
    <row r="556" spans="1:10" x14ac:dyDescent="0.3">
      <c r="A556" t="s">
        <v>33</v>
      </c>
      <c r="B556" t="s">
        <v>115</v>
      </c>
      <c r="C556">
        <v>3</v>
      </c>
      <c r="D556">
        <v>1</v>
      </c>
      <c r="E556" t="s">
        <v>130</v>
      </c>
      <c r="F556" t="s">
        <v>120</v>
      </c>
      <c r="G556" t="s">
        <v>168</v>
      </c>
      <c r="H556" cm="1">
        <f t="array" ref="H556">_xlfn.IFS(G556="Regular Customer",1, G556="High-Value Customer",2)</f>
        <v>1</v>
      </c>
      <c r="I556">
        <v>2758</v>
      </c>
      <c r="J556">
        <v>0.47809859479558459</v>
      </c>
    </row>
    <row r="557" spans="1:10" x14ac:dyDescent="0.3">
      <c r="A557" t="s">
        <v>60</v>
      </c>
      <c r="B557" t="s">
        <v>152</v>
      </c>
      <c r="C557">
        <v>2</v>
      </c>
      <c r="D557">
        <v>1</v>
      </c>
      <c r="E557" t="s">
        <v>130</v>
      </c>
      <c r="F557" t="s">
        <v>110</v>
      </c>
      <c r="G557" t="s">
        <v>168</v>
      </c>
      <c r="H557" cm="1">
        <f t="array" ref="H557">_xlfn.IFS(G557="Regular Customer",1, G557="High-Value Customer",2)</f>
        <v>1</v>
      </c>
      <c r="I557">
        <v>2450</v>
      </c>
      <c r="J557">
        <v>0.47897812353383085</v>
      </c>
    </row>
    <row r="558" spans="1:10" x14ac:dyDescent="0.3">
      <c r="A558" t="s">
        <v>34</v>
      </c>
      <c r="B558" t="s">
        <v>160</v>
      </c>
      <c r="C558">
        <v>2</v>
      </c>
      <c r="D558">
        <v>1</v>
      </c>
      <c r="E558" t="s">
        <v>130</v>
      </c>
      <c r="F558" t="s">
        <v>110</v>
      </c>
      <c r="G558" t="s">
        <v>168</v>
      </c>
      <c r="H558" cm="1">
        <f t="array" ref="H558">_xlfn.IFS(G558="Regular Customer",1, G558="High-Value Customer",2)</f>
        <v>1</v>
      </c>
      <c r="I558">
        <v>2736</v>
      </c>
      <c r="J558">
        <v>0.48016174446897442</v>
      </c>
    </row>
    <row r="559" spans="1:10" x14ac:dyDescent="0.3">
      <c r="A559" t="s">
        <v>17</v>
      </c>
      <c r="B559" t="s">
        <v>128</v>
      </c>
      <c r="C559">
        <v>2</v>
      </c>
      <c r="D559">
        <v>1</v>
      </c>
      <c r="E559" t="s">
        <v>113</v>
      </c>
      <c r="F559" t="s">
        <v>110</v>
      </c>
      <c r="G559" t="s">
        <v>168</v>
      </c>
      <c r="H559" cm="1">
        <f t="array" ref="H559">_xlfn.IFS(G559="Regular Customer",1, G559="High-Value Customer",2)</f>
        <v>1</v>
      </c>
      <c r="I559">
        <v>2907</v>
      </c>
      <c r="J559">
        <v>0.48055488987239436</v>
      </c>
    </row>
    <row r="560" spans="1:10" x14ac:dyDescent="0.3">
      <c r="A560" t="s">
        <v>7</v>
      </c>
      <c r="B560" t="s">
        <v>122</v>
      </c>
      <c r="C560">
        <v>5</v>
      </c>
      <c r="D560">
        <v>1</v>
      </c>
      <c r="E560" t="s">
        <v>113</v>
      </c>
      <c r="F560" t="s">
        <v>114</v>
      </c>
      <c r="G560" t="s">
        <v>111</v>
      </c>
      <c r="H560" cm="1">
        <f t="array" ref="H560">_xlfn.IFS(G560="Regular Customer",1, G560="High-Value Customer",2)</f>
        <v>2</v>
      </c>
      <c r="I560">
        <v>64141</v>
      </c>
      <c r="J560">
        <v>0.48092376705368345</v>
      </c>
    </row>
    <row r="561" spans="1:10" x14ac:dyDescent="0.3">
      <c r="A561" t="s">
        <v>7</v>
      </c>
      <c r="B561" t="s">
        <v>122</v>
      </c>
      <c r="C561">
        <v>1</v>
      </c>
      <c r="D561">
        <v>1</v>
      </c>
      <c r="E561" t="s">
        <v>130</v>
      </c>
      <c r="F561" t="s">
        <v>134</v>
      </c>
      <c r="G561" t="s">
        <v>168</v>
      </c>
      <c r="H561" cm="1">
        <f t="array" ref="H561">_xlfn.IFS(G561="Regular Customer",1, G561="High-Value Customer",2)</f>
        <v>1</v>
      </c>
      <c r="I561">
        <v>6384</v>
      </c>
      <c r="J561">
        <v>0.48095313340303214</v>
      </c>
    </row>
    <row r="562" spans="1:10" x14ac:dyDescent="0.3">
      <c r="A562" t="s">
        <v>6</v>
      </c>
      <c r="B562" t="s">
        <v>112</v>
      </c>
      <c r="C562">
        <v>2</v>
      </c>
      <c r="D562">
        <v>1</v>
      </c>
      <c r="E562" t="s">
        <v>119</v>
      </c>
      <c r="F562" t="s">
        <v>114</v>
      </c>
      <c r="G562" t="s">
        <v>111</v>
      </c>
      <c r="H562" cm="1">
        <f t="array" ref="H562">_xlfn.IFS(G562="Regular Customer",1, G562="High-Value Customer",2)</f>
        <v>2</v>
      </c>
      <c r="I562">
        <v>14820</v>
      </c>
      <c r="J562">
        <v>0.48185447079668986</v>
      </c>
    </row>
    <row r="563" spans="1:10" x14ac:dyDescent="0.3">
      <c r="A563" t="s">
        <v>23</v>
      </c>
      <c r="B563" t="s">
        <v>182</v>
      </c>
      <c r="C563">
        <v>2</v>
      </c>
      <c r="D563">
        <v>1</v>
      </c>
      <c r="E563" t="s">
        <v>109</v>
      </c>
      <c r="F563" t="s">
        <v>110</v>
      </c>
      <c r="G563" t="s">
        <v>168</v>
      </c>
      <c r="H563" cm="1">
        <f t="array" ref="H563">_xlfn.IFS(G563="Regular Customer",1, G563="High-Value Customer",2)</f>
        <v>1</v>
      </c>
      <c r="I563">
        <v>3840</v>
      </c>
      <c r="J563">
        <v>0.48191132620309385</v>
      </c>
    </row>
    <row r="564" spans="1:10" x14ac:dyDescent="0.3">
      <c r="A564" t="s">
        <v>56</v>
      </c>
      <c r="B564" t="s">
        <v>169</v>
      </c>
      <c r="C564">
        <v>1</v>
      </c>
      <c r="D564">
        <v>1</v>
      </c>
      <c r="E564" t="s">
        <v>113</v>
      </c>
      <c r="F564" t="s">
        <v>114</v>
      </c>
      <c r="G564" t="s">
        <v>168</v>
      </c>
      <c r="H564" cm="1">
        <f t="array" ref="H564">_xlfn.IFS(G564="Regular Customer",1, G564="High-Value Customer",2)</f>
        <v>1</v>
      </c>
      <c r="I564">
        <v>150</v>
      </c>
      <c r="J564">
        <v>0.48308790489560161</v>
      </c>
    </row>
    <row r="565" spans="1:10" x14ac:dyDescent="0.3">
      <c r="A565" t="s">
        <v>37</v>
      </c>
      <c r="B565" t="s">
        <v>148</v>
      </c>
      <c r="C565">
        <v>1</v>
      </c>
      <c r="D565">
        <v>1</v>
      </c>
      <c r="E565" t="s">
        <v>113</v>
      </c>
      <c r="F565" t="s">
        <v>117</v>
      </c>
      <c r="G565" t="s">
        <v>168</v>
      </c>
      <c r="H565" cm="1">
        <f t="array" ref="H565">_xlfn.IFS(G565="Regular Customer",1, G565="High-Value Customer",2)</f>
        <v>1</v>
      </c>
      <c r="I565">
        <v>2160</v>
      </c>
      <c r="J565">
        <v>0.48340215948844389</v>
      </c>
    </row>
    <row r="566" spans="1:10" x14ac:dyDescent="0.3">
      <c r="A566" t="s">
        <v>52</v>
      </c>
      <c r="B566" t="s">
        <v>175</v>
      </c>
      <c r="C566">
        <v>1</v>
      </c>
      <c r="D566">
        <v>1</v>
      </c>
      <c r="E566" t="s">
        <v>130</v>
      </c>
      <c r="F566" t="s">
        <v>127</v>
      </c>
      <c r="G566" t="s">
        <v>168</v>
      </c>
      <c r="H566" cm="1">
        <f t="array" ref="H566">_xlfn.IFS(G566="Regular Customer",1, G566="High-Value Customer",2)</f>
        <v>1</v>
      </c>
      <c r="I566">
        <v>499.2</v>
      </c>
      <c r="J566">
        <v>0.48366508678549969</v>
      </c>
    </row>
    <row r="567" spans="1:10" x14ac:dyDescent="0.3">
      <c r="A567" t="s">
        <v>56</v>
      </c>
      <c r="B567" t="s">
        <v>169</v>
      </c>
      <c r="C567">
        <v>2</v>
      </c>
      <c r="D567">
        <v>1</v>
      </c>
      <c r="E567" t="s">
        <v>130</v>
      </c>
      <c r="F567" t="s">
        <v>110</v>
      </c>
      <c r="G567" t="s">
        <v>168</v>
      </c>
      <c r="H567" cm="1">
        <f t="array" ref="H567">_xlfn.IFS(G567="Regular Customer",1, G567="High-Value Customer",2)</f>
        <v>1</v>
      </c>
      <c r="I567">
        <v>1456</v>
      </c>
      <c r="J567">
        <v>0.48481471553613431</v>
      </c>
    </row>
    <row r="568" spans="1:10" x14ac:dyDescent="0.3">
      <c r="A568" t="s">
        <v>13</v>
      </c>
      <c r="B568" t="s">
        <v>142</v>
      </c>
      <c r="C568">
        <v>3</v>
      </c>
      <c r="D568">
        <v>1</v>
      </c>
      <c r="E568" t="s">
        <v>109</v>
      </c>
      <c r="F568" t="s">
        <v>114</v>
      </c>
      <c r="G568" t="s">
        <v>111</v>
      </c>
      <c r="H568" cm="1">
        <f t="array" ref="H568">_xlfn.IFS(G568="Regular Customer",1, G568="High-Value Customer",2)</f>
        <v>2</v>
      </c>
      <c r="I568">
        <v>23954</v>
      </c>
      <c r="J568">
        <v>0.48747591511621413</v>
      </c>
    </row>
    <row r="569" spans="1:10" x14ac:dyDescent="0.3">
      <c r="A569" t="s">
        <v>71</v>
      </c>
      <c r="B569" t="s">
        <v>201</v>
      </c>
      <c r="C569">
        <v>1</v>
      </c>
      <c r="D569">
        <v>1</v>
      </c>
      <c r="E569" t="s">
        <v>113</v>
      </c>
      <c r="F569" t="s">
        <v>110</v>
      </c>
      <c r="G569" t="s">
        <v>168</v>
      </c>
      <c r="H569" cm="1">
        <f t="array" ref="H569">_xlfn.IFS(G569="Regular Customer",1, G569="High-Value Customer",2)</f>
        <v>1</v>
      </c>
      <c r="I569">
        <v>1490</v>
      </c>
      <c r="J569">
        <v>0.48808891842679525</v>
      </c>
    </row>
    <row r="570" spans="1:10" x14ac:dyDescent="0.3">
      <c r="A570" t="s">
        <v>23</v>
      </c>
      <c r="B570" t="s">
        <v>182</v>
      </c>
      <c r="C570">
        <v>2</v>
      </c>
      <c r="D570">
        <v>1</v>
      </c>
      <c r="E570" t="s">
        <v>113</v>
      </c>
      <c r="F570" t="s">
        <v>120</v>
      </c>
      <c r="G570" t="s">
        <v>168</v>
      </c>
      <c r="H570" cm="1">
        <f t="array" ref="H570">_xlfn.IFS(G570="Regular Customer",1, G570="High-Value Customer",2)</f>
        <v>1</v>
      </c>
      <c r="I570">
        <v>3815</v>
      </c>
      <c r="J570">
        <v>0.48895320183186075</v>
      </c>
    </row>
    <row r="571" spans="1:10" x14ac:dyDescent="0.3">
      <c r="A571" t="s">
        <v>6</v>
      </c>
      <c r="B571" t="s">
        <v>112</v>
      </c>
      <c r="C571">
        <v>1</v>
      </c>
      <c r="D571">
        <v>1</v>
      </c>
      <c r="E571" t="s">
        <v>130</v>
      </c>
      <c r="F571" t="s">
        <v>120</v>
      </c>
      <c r="G571" t="s">
        <v>168</v>
      </c>
      <c r="H571" cm="1">
        <f t="array" ref="H571">_xlfn.IFS(G571="Regular Customer",1, G571="High-Value Customer",2)</f>
        <v>1</v>
      </c>
      <c r="I571">
        <v>2000</v>
      </c>
      <c r="J571">
        <v>0.48904178211943428</v>
      </c>
    </row>
    <row r="572" spans="1:10" x14ac:dyDescent="0.3">
      <c r="A572" t="s">
        <v>70</v>
      </c>
      <c r="B572" t="s">
        <v>180</v>
      </c>
      <c r="C572">
        <v>2</v>
      </c>
      <c r="D572">
        <v>1</v>
      </c>
      <c r="E572" t="s">
        <v>119</v>
      </c>
      <c r="F572" t="s">
        <v>114</v>
      </c>
      <c r="G572" t="s">
        <v>168</v>
      </c>
      <c r="H572" cm="1">
        <f t="array" ref="H572">_xlfn.IFS(G572="Regular Customer",1, G572="High-Value Customer",2)</f>
        <v>1</v>
      </c>
      <c r="I572">
        <v>6174</v>
      </c>
      <c r="J572">
        <v>0.49140684479569419</v>
      </c>
    </row>
    <row r="573" spans="1:10" x14ac:dyDescent="0.3">
      <c r="A573" t="s">
        <v>29</v>
      </c>
      <c r="B573" t="s">
        <v>149</v>
      </c>
      <c r="C573">
        <v>1</v>
      </c>
      <c r="D573">
        <v>1</v>
      </c>
      <c r="E573" t="s">
        <v>109</v>
      </c>
      <c r="F573" t="s">
        <v>139</v>
      </c>
      <c r="G573" t="s">
        <v>168</v>
      </c>
      <c r="H573" cm="1">
        <f t="array" ref="H573">_xlfn.IFS(G573="Regular Customer",1, G573="High-Value Customer",2)</f>
        <v>1</v>
      </c>
      <c r="I573">
        <v>698.25</v>
      </c>
      <c r="J573">
        <v>0.49143186154989382</v>
      </c>
    </row>
    <row r="574" spans="1:10" x14ac:dyDescent="0.3">
      <c r="A574" t="s">
        <v>50</v>
      </c>
      <c r="B574" t="s">
        <v>133</v>
      </c>
      <c r="C574">
        <v>1</v>
      </c>
      <c r="D574">
        <v>1</v>
      </c>
      <c r="E574" t="s">
        <v>130</v>
      </c>
      <c r="F574" t="s">
        <v>139</v>
      </c>
      <c r="G574" t="s">
        <v>168</v>
      </c>
      <c r="H574" cm="1">
        <f t="array" ref="H574">_xlfn.IFS(G574="Regular Customer",1, G574="High-Value Customer",2)</f>
        <v>1</v>
      </c>
      <c r="I574">
        <v>3724</v>
      </c>
      <c r="J574">
        <v>0.49284853229844139</v>
      </c>
    </row>
    <row r="575" spans="1:10" x14ac:dyDescent="0.3">
      <c r="A575" t="s">
        <v>7</v>
      </c>
      <c r="B575" t="s">
        <v>122</v>
      </c>
      <c r="C575">
        <v>2</v>
      </c>
      <c r="D575">
        <v>1</v>
      </c>
      <c r="E575" t="s">
        <v>130</v>
      </c>
      <c r="F575" t="s">
        <v>127</v>
      </c>
      <c r="G575" t="s">
        <v>168</v>
      </c>
      <c r="H575" cm="1">
        <f t="array" ref="H575">_xlfn.IFS(G575="Regular Customer",1, G575="High-Value Customer",2)</f>
        <v>1</v>
      </c>
      <c r="I575">
        <v>6547.8</v>
      </c>
      <c r="J575">
        <v>0.49317317311609532</v>
      </c>
    </row>
    <row r="576" spans="1:10" x14ac:dyDescent="0.3">
      <c r="A576" t="s">
        <v>9</v>
      </c>
      <c r="B576" t="s">
        <v>125</v>
      </c>
      <c r="C576">
        <v>1</v>
      </c>
      <c r="D576">
        <v>1</v>
      </c>
      <c r="E576" t="s">
        <v>113</v>
      </c>
      <c r="F576" t="s">
        <v>127</v>
      </c>
      <c r="G576" t="s">
        <v>168</v>
      </c>
      <c r="H576" cm="1">
        <f t="array" ref="H576">_xlfn.IFS(G576="Regular Customer",1, G576="High-Value Customer",2)</f>
        <v>1</v>
      </c>
      <c r="I576">
        <v>2105</v>
      </c>
      <c r="J576">
        <v>0.49329940958841667</v>
      </c>
    </row>
    <row r="577" spans="1:10" x14ac:dyDescent="0.3">
      <c r="A577" t="s">
        <v>20</v>
      </c>
      <c r="B577" t="s">
        <v>138</v>
      </c>
      <c r="C577">
        <v>1</v>
      </c>
      <c r="D577">
        <v>1</v>
      </c>
      <c r="E577" t="s">
        <v>119</v>
      </c>
      <c r="F577" t="s">
        <v>127</v>
      </c>
      <c r="G577" t="s">
        <v>168</v>
      </c>
      <c r="H577" cm="1">
        <f t="array" ref="H577">_xlfn.IFS(G577="Regular Customer",1, G577="High-Value Customer",2)</f>
        <v>1</v>
      </c>
      <c r="I577">
        <v>4340</v>
      </c>
      <c r="J577">
        <v>0.49388965397624929</v>
      </c>
    </row>
    <row r="578" spans="1:10" x14ac:dyDescent="0.3">
      <c r="A578" t="s">
        <v>36</v>
      </c>
      <c r="B578" t="s">
        <v>140</v>
      </c>
      <c r="C578">
        <v>5</v>
      </c>
      <c r="D578">
        <v>1</v>
      </c>
      <c r="E578" t="s">
        <v>109</v>
      </c>
      <c r="F578" t="s">
        <v>110</v>
      </c>
      <c r="G578" t="s">
        <v>168</v>
      </c>
      <c r="H578" cm="1">
        <f t="array" ref="H578">_xlfn.IFS(G578="Regular Customer",1, G578="High-Value Customer",2)</f>
        <v>1</v>
      </c>
      <c r="I578">
        <v>3453.5</v>
      </c>
      <c r="J578">
        <v>0.49531706790020269</v>
      </c>
    </row>
    <row r="579" spans="1:10" x14ac:dyDescent="0.3">
      <c r="A579" t="s">
        <v>80</v>
      </c>
      <c r="B579" t="s">
        <v>207</v>
      </c>
      <c r="C579">
        <v>2</v>
      </c>
      <c r="D579">
        <v>1</v>
      </c>
      <c r="E579" t="s">
        <v>130</v>
      </c>
      <c r="F579" t="s">
        <v>110</v>
      </c>
      <c r="G579" t="s">
        <v>168</v>
      </c>
      <c r="H579" cm="1">
        <f t="array" ref="H579">_xlfn.IFS(G579="Regular Customer",1, G579="High-Value Customer",2)</f>
        <v>1</v>
      </c>
      <c r="I579">
        <v>540</v>
      </c>
      <c r="J579">
        <v>0.49618981278245333</v>
      </c>
    </row>
    <row r="580" spans="1:10" x14ac:dyDescent="0.3">
      <c r="A580" t="s">
        <v>67</v>
      </c>
      <c r="B580" t="s">
        <v>161</v>
      </c>
      <c r="C580">
        <v>1</v>
      </c>
      <c r="D580">
        <v>1</v>
      </c>
      <c r="E580" t="s">
        <v>109</v>
      </c>
      <c r="F580" t="s">
        <v>134</v>
      </c>
      <c r="G580" t="s">
        <v>168</v>
      </c>
      <c r="H580" cm="1">
        <f t="array" ref="H580">_xlfn.IFS(G580="Regular Customer",1, G580="High-Value Customer",2)</f>
        <v>1</v>
      </c>
      <c r="I580">
        <v>5096</v>
      </c>
      <c r="J580">
        <v>0.49666008565016828</v>
      </c>
    </row>
    <row r="581" spans="1:10" x14ac:dyDescent="0.3">
      <c r="A581" t="s">
        <v>74</v>
      </c>
      <c r="B581" t="s">
        <v>177</v>
      </c>
      <c r="C581">
        <v>1</v>
      </c>
      <c r="D581">
        <v>1</v>
      </c>
      <c r="E581" t="s">
        <v>130</v>
      </c>
      <c r="F581" t="s">
        <v>114</v>
      </c>
      <c r="G581" t="s">
        <v>168</v>
      </c>
      <c r="H581" cm="1">
        <f t="array" ref="H581">_xlfn.IFS(G581="Regular Customer",1, G581="High-Value Customer",2)</f>
        <v>1</v>
      </c>
      <c r="I581">
        <v>160</v>
      </c>
      <c r="J581">
        <v>0.49698428290224206</v>
      </c>
    </row>
    <row r="582" spans="1:10" x14ac:dyDescent="0.3">
      <c r="A582" t="s">
        <v>65</v>
      </c>
      <c r="B582" t="s">
        <v>174</v>
      </c>
      <c r="C582">
        <v>1</v>
      </c>
      <c r="D582">
        <v>1</v>
      </c>
      <c r="E582" t="s">
        <v>109</v>
      </c>
      <c r="F582" t="s">
        <v>117</v>
      </c>
      <c r="G582" t="s">
        <v>168</v>
      </c>
      <c r="H582" cm="1">
        <f t="array" ref="H582">_xlfn.IFS(G582="Regular Customer",1, G582="High-Value Customer",2)</f>
        <v>1</v>
      </c>
      <c r="I582">
        <v>1377.6</v>
      </c>
      <c r="J582">
        <v>0.49711538602407745</v>
      </c>
    </row>
    <row r="583" spans="1:10" x14ac:dyDescent="0.3">
      <c r="A583" t="s">
        <v>43</v>
      </c>
      <c r="B583" t="s">
        <v>145</v>
      </c>
      <c r="C583">
        <v>2</v>
      </c>
      <c r="D583">
        <v>1</v>
      </c>
      <c r="E583" t="s">
        <v>119</v>
      </c>
      <c r="F583" t="s">
        <v>139</v>
      </c>
      <c r="G583" t="s">
        <v>168</v>
      </c>
      <c r="H583" cm="1">
        <f t="array" ref="H583">_xlfn.IFS(G583="Regular Customer",1, G583="High-Value Customer",2)</f>
        <v>1</v>
      </c>
      <c r="I583">
        <v>4112</v>
      </c>
      <c r="J583">
        <v>0.49825096373744082</v>
      </c>
    </row>
    <row r="584" spans="1:10" x14ac:dyDescent="0.3">
      <c r="A584" t="s">
        <v>53</v>
      </c>
      <c r="B584" t="s">
        <v>164</v>
      </c>
      <c r="C584">
        <v>1</v>
      </c>
      <c r="D584">
        <v>1</v>
      </c>
      <c r="E584" t="s">
        <v>109</v>
      </c>
      <c r="F584" t="s">
        <v>110</v>
      </c>
      <c r="G584" t="s">
        <v>168</v>
      </c>
      <c r="H584" cm="1">
        <f t="array" ref="H584">_xlfn.IFS(G584="Regular Customer",1, G584="High-Value Customer",2)</f>
        <v>1</v>
      </c>
      <c r="I584">
        <v>1008</v>
      </c>
      <c r="J584">
        <v>0.49856940770823288</v>
      </c>
    </row>
    <row r="585" spans="1:10" x14ac:dyDescent="0.3">
      <c r="A585" t="s">
        <v>56</v>
      </c>
      <c r="B585" t="s">
        <v>169</v>
      </c>
      <c r="C585">
        <v>1</v>
      </c>
      <c r="D585">
        <v>1</v>
      </c>
      <c r="E585" t="s">
        <v>113</v>
      </c>
      <c r="F585" t="s">
        <v>110</v>
      </c>
      <c r="G585" t="s">
        <v>168</v>
      </c>
      <c r="H585" cm="1">
        <f t="array" ref="H585">_xlfn.IFS(G585="Regular Customer",1, G585="High-Value Customer",2)</f>
        <v>1</v>
      </c>
      <c r="I585">
        <v>360</v>
      </c>
      <c r="J585">
        <v>0.49868470744863791</v>
      </c>
    </row>
    <row r="586" spans="1:10" x14ac:dyDescent="0.3">
      <c r="A586" t="s">
        <v>25</v>
      </c>
      <c r="B586" t="s">
        <v>166</v>
      </c>
      <c r="C586">
        <v>2</v>
      </c>
      <c r="D586">
        <v>1</v>
      </c>
      <c r="E586" t="s">
        <v>119</v>
      </c>
      <c r="F586" t="s">
        <v>110</v>
      </c>
      <c r="G586" t="s">
        <v>168</v>
      </c>
      <c r="H586" cm="1">
        <f t="array" ref="H586">_xlfn.IFS(G586="Regular Customer",1, G586="High-Value Customer",2)</f>
        <v>1</v>
      </c>
      <c r="I586">
        <v>6144</v>
      </c>
      <c r="J586">
        <v>0.49882323711096133</v>
      </c>
    </row>
    <row r="587" spans="1:10" x14ac:dyDescent="0.3">
      <c r="A587" t="s">
        <v>47</v>
      </c>
      <c r="B587" t="s">
        <v>154</v>
      </c>
      <c r="C587">
        <v>1</v>
      </c>
      <c r="D587">
        <v>1</v>
      </c>
      <c r="E587" t="s">
        <v>119</v>
      </c>
      <c r="F587" t="s">
        <v>110</v>
      </c>
      <c r="G587" t="s">
        <v>168</v>
      </c>
      <c r="H587" cm="1">
        <f t="array" ref="H587">_xlfn.IFS(G587="Regular Customer",1, G587="High-Value Customer",2)</f>
        <v>1</v>
      </c>
      <c r="I587">
        <v>1512</v>
      </c>
      <c r="J587">
        <v>0.50015609775455649</v>
      </c>
    </row>
    <row r="588" spans="1:10" x14ac:dyDescent="0.3">
      <c r="A588" t="s">
        <v>61</v>
      </c>
      <c r="B588" t="s">
        <v>159</v>
      </c>
      <c r="C588">
        <v>2</v>
      </c>
      <c r="D588">
        <v>1</v>
      </c>
      <c r="E588" t="s">
        <v>109</v>
      </c>
      <c r="F588" t="s">
        <v>120</v>
      </c>
      <c r="G588" t="s">
        <v>168</v>
      </c>
      <c r="H588" cm="1">
        <f t="array" ref="H588">_xlfn.IFS(G588="Regular Customer",1, G588="High-Value Customer",2)</f>
        <v>1</v>
      </c>
      <c r="I588">
        <v>7522</v>
      </c>
      <c r="J588">
        <v>0.501045443325285</v>
      </c>
    </row>
    <row r="589" spans="1:10" x14ac:dyDescent="0.3">
      <c r="A589" t="s">
        <v>72</v>
      </c>
      <c r="B589" t="s">
        <v>195</v>
      </c>
      <c r="C589">
        <v>1</v>
      </c>
      <c r="D589">
        <v>1</v>
      </c>
      <c r="E589" t="s">
        <v>113</v>
      </c>
      <c r="F589" t="s">
        <v>110</v>
      </c>
      <c r="G589" t="s">
        <v>168</v>
      </c>
      <c r="H589" cm="1">
        <f t="array" ref="H589">_xlfn.IFS(G589="Regular Customer",1, G589="High-Value Customer",2)</f>
        <v>1</v>
      </c>
      <c r="I589">
        <v>1890</v>
      </c>
      <c r="J589">
        <v>0.50125345027602075</v>
      </c>
    </row>
    <row r="590" spans="1:10" x14ac:dyDescent="0.3">
      <c r="A590" t="s">
        <v>48</v>
      </c>
      <c r="B590" t="s">
        <v>184</v>
      </c>
      <c r="C590">
        <v>1</v>
      </c>
      <c r="D590">
        <v>1</v>
      </c>
      <c r="E590" t="s">
        <v>119</v>
      </c>
      <c r="F590" t="s">
        <v>114</v>
      </c>
      <c r="G590" t="s">
        <v>168</v>
      </c>
      <c r="H590" cm="1">
        <f t="array" ref="H590">_xlfn.IFS(G590="Regular Customer",1, G590="High-Value Customer",2)</f>
        <v>1</v>
      </c>
      <c r="I590">
        <v>476</v>
      </c>
      <c r="J590">
        <v>0.50210963322225133</v>
      </c>
    </row>
    <row r="591" spans="1:10" x14ac:dyDescent="0.3">
      <c r="A591" t="s">
        <v>52</v>
      </c>
      <c r="B591" t="s">
        <v>175</v>
      </c>
      <c r="C591">
        <v>1</v>
      </c>
      <c r="D591">
        <v>1</v>
      </c>
      <c r="E591" t="s">
        <v>109</v>
      </c>
      <c r="F591" t="s">
        <v>131</v>
      </c>
      <c r="G591" t="s">
        <v>168</v>
      </c>
      <c r="H591" cm="1">
        <f t="array" ref="H591">_xlfn.IFS(G591="Regular Customer",1, G591="High-Value Customer",2)</f>
        <v>1</v>
      </c>
      <c r="I591">
        <v>750</v>
      </c>
      <c r="J591">
        <v>0.50271086991627911</v>
      </c>
    </row>
    <row r="592" spans="1:10" x14ac:dyDescent="0.3">
      <c r="A592" t="s">
        <v>44</v>
      </c>
      <c r="B592" t="s">
        <v>116</v>
      </c>
      <c r="C592">
        <v>3</v>
      </c>
      <c r="D592">
        <v>1</v>
      </c>
      <c r="E592" t="s">
        <v>113</v>
      </c>
      <c r="F592" t="s">
        <v>114</v>
      </c>
      <c r="G592" t="s">
        <v>168</v>
      </c>
      <c r="H592" cm="1">
        <f t="array" ref="H592">_xlfn.IFS(G592="Regular Customer",1, G592="High-Value Customer",2)</f>
        <v>1</v>
      </c>
      <c r="I592">
        <v>9176</v>
      </c>
      <c r="J592">
        <v>0.50344725032069215</v>
      </c>
    </row>
    <row r="593" spans="1:10" x14ac:dyDescent="0.3">
      <c r="A593" t="s">
        <v>60</v>
      </c>
      <c r="B593" t="s">
        <v>152</v>
      </c>
      <c r="C593">
        <v>1</v>
      </c>
      <c r="D593">
        <v>1</v>
      </c>
      <c r="E593" t="s">
        <v>130</v>
      </c>
      <c r="F593" t="s">
        <v>139</v>
      </c>
      <c r="G593" t="s">
        <v>168</v>
      </c>
      <c r="H593" cm="1">
        <f t="array" ref="H593">_xlfn.IFS(G593="Regular Customer",1, G593="High-Value Customer",2)</f>
        <v>1</v>
      </c>
      <c r="I593">
        <v>1120</v>
      </c>
      <c r="J593">
        <v>0.50401704758433352</v>
      </c>
    </row>
    <row r="594" spans="1:10" x14ac:dyDescent="0.3">
      <c r="A594" t="s">
        <v>7</v>
      </c>
      <c r="B594" t="s">
        <v>122</v>
      </c>
      <c r="C594">
        <v>1</v>
      </c>
      <c r="D594">
        <v>1</v>
      </c>
      <c r="E594" t="s">
        <v>113</v>
      </c>
      <c r="F594" t="s">
        <v>127</v>
      </c>
      <c r="G594" t="s">
        <v>168</v>
      </c>
      <c r="H594" cm="1">
        <f t="array" ref="H594">_xlfn.IFS(G594="Regular Customer",1, G594="High-Value Customer",2)</f>
        <v>1</v>
      </c>
      <c r="I594">
        <v>1000</v>
      </c>
      <c r="J594">
        <v>0.50548563809554303</v>
      </c>
    </row>
    <row r="595" spans="1:10" x14ac:dyDescent="0.3">
      <c r="A595" t="s">
        <v>6</v>
      </c>
      <c r="B595" t="s">
        <v>112</v>
      </c>
      <c r="C595">
        <v>2</v>
      </c>
      <c r="D595">
        <v>1</v>
      </c>
      <c r="E595" t="s">
        <v>113</v>
      </c>
      <c r="F595" t="s">
        <v>131</v>
      </c>
      <c r="G595" t="s">
        <v>111</v>
      </c>
      <c r="H595" cm="1">
        <f t="array" ref="H595">_xlfn.IFS(G595="Regular Customer",1, G595="High-Value Customer",2)</f>
        <v>2</v>
      </c>
      <c r="I595">
        <v>13980</v>
      </c>
      <c r="J595">
        <v>0.50821299050110591</v>
      </c>
    </row>
    <row r="596" spans="1:10" x14ac:dyDescent="0.3">
      <c r="A596" t="s">
        <v>36</v>
      </c>
      <c r="B596" t="s">
        <v>140</v>
      </c>
      <c r="C596">
        <v>1</v>
      </c>
      <c r="D596">
        <v>1</v>
      </c>
      <c r="E596" t="s">
        <v>119</v>
      </c>
      <c r="F596" t="s">
        <v>114</v>
      </c>
      <c r="G596" t="s">
        <v>168</v>
      </c>
      <c r="H596" cm="1">
        <f t="array" ref="H596">_xlfn.IFS(G596="Regular Customer",1, G596="High-Value Customer",2)</f>
        <v>1</v>
      </c>
      <c r="I596">
        <v>4352</v>
      </c>
      <c r="J596">
        <v>0.50827816247621072</v>
      </c>
    </row>
    <row r="597" spans="1:10" x14ac:dyDescent="0.3">
      <c r="A597" t="s">
        <v>41</v>
      </c>
      <c r="B597" t="s">
        <v>151</v>
      </c>
      <c r="C597">
        <v>1</v>
      </c>
      <c r="D597">
        <v>1</v>
      </c>
      <c r="E597" t="s">
        <v>113</v>
      </c>
      <c r="F597" t="s">
        <v>120</v>
      </c>
      <c r="G597" t="s">
        <v>168</v>
      </c>
      <c r="H597" cm="1">
        <f t="array" ref="H597">_xlfn.IFS(G597="Regular Customer",1, G597="High-Value Customer",2)</f>
        <v>1</v>
      </c>
      <c r="I597">
        <v>4000</v>
      </c>
      <c r="J597">
        <v>0.50846200569471522</v>
      </c>
    </row>
    <row r="598" spans="1:10" x14ac:dyDescent="0.3">
      <c r="A598" t="s">
        <v>14</v>
      </c>
      <c r="B598" t="s">
        <v>136</v>
      </c>
      <c r="C598">
        <v>4</v>
      </c>
      <c r="D598">
        <v>1</v>
      </c>
      <c r="E598" t="s">
        <v>130</v>
      </c>
      <c r="F598" t="s">
        <v>110</v>
      </c>
      <c r="G598" t="s">
        <v>168</v>
      </c>
      <c r="H598" cm="1">
        <f t="array" ref="H598">_xlfn.IFS(G598="Regular Customer",1, G598="High-Value Customer",2)</f>
        <v>1</v>
      </c>
      <c r="I598">
        <v>1457.4</v>
      </c>
      <c r="J598">
        <v>0.50909471840786902</v>
      </c>
    </row>
    <row r="599" spans="1:10" x14ac:dyDescent="0.3">
      <c r="A599" t="s">
        <v>41</v>
      </c>
      <c r="B599" t="s">
        <v>151</v>
      </c>
      <c r="C599">
        <v>2</v>
      </c>
      <c r="D599">
        <v>1</v>
      </c>
      <c r="E599" t="s">
        <v>109</v>
      </c>
      <c r="F599" t="s">
        <v>131</v>
      </c>
      <c r="G599" t="s">
        <v>168</v>
      </c>
      <c r="H599" cm="1">
        <f t="array" ref="H599">_xlfn.IFS(G599="Regular Customer",1, G599="High-Value Customer",2)</f>
        <v>1</v>
      </c>
      <c r="I599">
        <v>696</v>
      </c>
      <c r="J599">
        <v>0.51023291126668335</v>
      </c>
    </row>
    <row r="600" spans="1:10" x14ac:dyDescent="0.3">
      <c r="A600" t="s">
        <v>22</v>
      </c>
      <c r="B600" t="s">
        <v>147</v>
      </c>
      <c r="C600">
        <v>2</v>
      </c>
      <c r="D600">
        <v>1</v>
      </c>
      <c r="E600" t="s">
        <v>109</v>
      </c>
      <c r="F600" t="s">
        <v>134</v>
      </c>
      <c r="G600" t="s">
        <v>168</v>
      </c>
      <c r="H600" cm="1">
        <f t="array" ref="H600">_xlfn.IFS(G600="Regular Customer",1, G600="High-Value Customer",2)</f>
        <v>1</v>
      </c>
      <c r="I600">
        <v>3636</v>
      </c>
      <c r="J600">
        <v>0.51173951761920033</v>
      </c>
    </row>
    <row r="601" spans="1:10" x14ac:dyDescent="0.3">
      <c r="A601" t="s">
        <v>42</v>
      </c>
      <c r="B601" t="s">
        <v>121</v>
      </c>
      <c r="C601">
        <v>1</v>
      </c>
      <c r="D601">
        <v>1</v>
      </c>
      <c r="E601" t="s">
        <v>119</v>
      </c>
      <c r="F601" t="s">
        <v>120</v>
      </c>
      <c r="G601" t="s">
        <v>168</v>
      </c>
      <c r="H601" cm="1">
        <f t="array" ref="H601">_xlfn.IFS(G601="Regular Customer",1, G601="High-Value Customer",2)</f>
        <v>1</v>
      </c>
      <c r="I601">
        <v>3405.5</v>
      </c>
      <c r="J601">
        <v>0.51264763140125358</v>
      </c>
    </row>
    <row r="602" spans="1:10" x14ac:dyDescent="0.3">
      <c r="A602" t="s">
        <v>71</v>
      </c>
      <c r="B602" t="s">
        <v>201</v>
      </c>
      <c r="C602">
        <v>1</v>
      </c>
      <c r="D602">
        <v>1</v>
      </c>
      <c r="E602" t="s">
        <v>109</v>
      </c>
      <c r="F602" t="s">
        <v>134</v>
      </c>
      <c r="G602" t="s">
        <v>168</v>
      </c>
      <c r="H602" cm="1">
        <f t="array" ref="H602">_xlfn.IFS(G602="Regular Customer",1, G602="High-Value Customer",2)</f>
        <v>1</v>
      </c>
      <c r="I602">
        <v>742</v>
      </c>
      <c r="J602">
        <v>0.51290634244731681</v>
      </c>
    </row>
    <row r="603" spans="1:10" x14ac:dyDescent="0.3">
      <c r="A603" t="s">
        <v>41</v>
      </c>
      <c r="B603" t="s">
        <v>151</v>
      </c>
      <c r="C603">
        <v>1</v>
      </c>
      <c r="D603">
        <v>1</v>
      </c>
      <c r="E603" t="s">
        <v>130</v>
      </c>
      <c r="F603" t="s">
        <v>110</v>
      </c>
      <c r="G603" t="s">
        <v>168</v>
      </c>
      <c r="H603" cm="1">
        <f t="array" ref="H603">_xlfn.IFS(G603="Regular Customer",1, G603="High-Value Customer",2)</f>
        <v>1</v>
      </c>
      <c r="I603">
        <v>2280</v>
      </c>
      <c r="J603">
        <v>0.51295132418232314</v>
      </c>
    </row>
    <row r="604" spans="1:10" x14ac:dyDescent="0.3">
      <c r="A604" t="s">
        <v>71</v>
      </c>
      <c r="B604" t="s">
        <v>201</v>
      </c>
      <c r="C604">
        <v>1</v>
      </c>
      <c r="D604">
        <v>1</v>
      </c>
      <c r="E604" t="s">
        <v>109</v>
      </c>
      <c r="F604" t="s">
        <v>127</v>
      </c>
      <c r="G604" t="s">
        <v>168</v>
      </c>
      <c r="H604" cm="1">
        <f t="array" ref="H604">_xlfn.IFS(G604="Regular Customer",1, G604="High-Value Customer",2)</f>
        <v>1</v>
      </c>
      <c r="I604">
        <v>1282.5</v>
      </c>
      <c r="J604">
        <v>0.51329529214601166</v>
      </c>
    </row>
    <row r="605" spans="1:10" x14ac:dyDescent="0.3">
      <c r="A605" t="s">
        <v>8</v>
      </c>
      <c r="B605" t="s">
        <v>108</v>
      </c>
      <c r="C605">
        <v>1</v>
      </c>
      <c r="D605">
        <v>1</v>
      </c>
      <c r="E605" t="s">
        <v>119</v>
      </c>
      <c r="F605" t="s">
        <v>139</v>
      </c>
      <c r="G605" t="s">
        <v>111</v>
      </c>
      <c r="H605" cm="1">
        <f t="array" ref="H605">_xlfn.IFS(G605="Regular Customer",1, G605="High-Value Customer",2)</f>
        <v>2</v>
      </c>
      <c r="I605">
        <v>11256</v>
      </c>
      <c r="J605">
        <v>0.51341494338288851</v>
      </c>
    </row>
    <row r="606" spans="1:10" x14ac:dyDescent="0.3">
      <c r="A606" t="s">
        <v>19</v>
      </c>
      <c r="B606" t="s">
        <v>126</v>
      </c>
      <c r="C606">
        <v>2</v>
      </c>
      <c r="D606">
        <v>1</v>
      </c>
      <c r="E606" t="s">
        <v>130</v>
      </c>
      <c r="F606" t="s">
        <v>120</v>
      </c>
      <c r="G606" t="s">
        <v>168</v>
      </c>
      <c r="H606" cm="1">
        <f t="array" ref="H606">_xlfn.IFS(G606="Regular Customer",1, G606="High-Value Customer",2)</f>
        <v>1</v>
      </c>
      <c r="I606">
        <v>8775.7999999999993</v>
      </c>
      <c r="J606">
        <v>0.51552538892436262</v>
      </c>
    </row>
    <row r="607" spans="1:10" x14ac:dyDescent="0.3">
      <c r="A607" t="s">
        <v>11</v>
      </c>
      <c r="B607" t="s">
        <v>118</v>
      </c>
      <c r="C607">
        <v>1</v>
      </c>
      <c r="D607">
        <v>1</v>
      </c>
      <c r="E607" t="s">
        <v>119</v>
      </c>
      <c r="F607" t="s">
        <v>114</v>
      </c>
      <c r="G607" t="s">
        <v>168</v>
      </c>
      <c r="H607" cm="1">
        <f t="array" ref="H607">_xlfn.IFS(G607="Regular Customer",1, G607="High-Value Customer",2)</f>
        <v>1</v>
      </c>
      <c r="I607">
        <v>5880</v>
      </c>
      <c r="J607">
        <v>0.51578944230028501</v>
      </c>
    </row>
    <row r="608" spans="1:10" x14ac:dyDescent="0.3">
      <c r="A608" t="s">
        <v>39</v>
      </c>
      <c r="B608" t="s">
        <v>167</v>
      </c>
      <c r="C608">
        <v>3</v>
      </c>
      <c r="D608">
        <v>1</v>
      </c>
      <c r="E608" t="s">
        <v>109</v>
      </c>
      <c r="F608" t="s">
        <v>110</v>
      </c>
      <c r="G608" t="s">
        <v>168</v>
      </c>
      <c r="H608" cm="1">
        <f t="array" ref="H608">_xlfn.IFS(G608="Regular Customer",1, G608="High-Value Customer",2)</f>
        <v>1</v>
      </c>
      <c r="I608">
        <v>5444.4</v>
      </c>
      <c r="J608">
        <v>0.51682441507393373</v>
      </c>
    </row>
    <row r="609" spans="1:10" x14ac:dyDescent="0.3">
      <c r="A609" t="s">
        <v>81</v>
      </c>
      <c r="B609" t="s">
        <v>202</v>
      </c>
      <c r="C609">
        <v>1</v>
      </c>
      <c r="D609">
        <v>1</v>
      </c>
      <c r="E609" t="s">
        <v>113</v>
      </c>
      <c r="F609" t="s">
        <v>120</v>
      </c>
      <c r="G609" t="s">
        <v>168</v>
      </c>
      <c r="H609" cm="1">
        <f t="array" ref="H609">_xlfn.IFS(G609="Regular Customer",1, G609="High-Value Customer",2)</f>
        <v>1</v>
      </c>
      <c r="I609">
        <v>739.5</v>
      </c>
      <c r="J609">
        <v>0.51721640206265151</v>
      </c>
    </row>
    <row r="610" spans="1:10" x14ac:dyDescent="0.3">
      <c r="A610" t="s">
        <v>63</v>
      </c>
      <c r="B610" t="s">
        <v>165</v>
      </c>
      <c r="C610">
        <v>1</v>
      </c>
      <c r="D610">
        <v>1</v>
      </c>
      <c r="E610" t="s">
        <v>130</v>
      </c>
      <c r="F610" t="s">
        <v>120</v>
      </c>
      <c r="G610" t="s">
        <v>168</v>
      </c>
      <c r="H610" cm="1">
        <f t="array" ref="H610">_xlfn.IFS(G610="Regular Customer",1, G610="High-Value Customer",2)</f>
        <v>1</v>
      </c>
      <c r="I610">
        <v>73.599999999999994</v>
      </c>
      <c r="J610">
        <v>0.51776351946488341</v>
      </c>
    </row>
    <row r="611" spans="1:10" x14ac:dyDescent="0.3">
      <c r="A611" t="s">
        <v>14</v>
      </c>
      <c r="B611" t="s">
        <v>136</v>
      </c>
      <c r="C611">
        <v>2</v>
      </c>
      <c r="D611">
        <v>1</v>
      </c>
      <c r="E611" t="s">
        <v>119</v>
      </c>
      <c r="F611" t="s">
        <v>127</v>
      </c>
      <c r="G611" t="s">
        <v>168</v>
      </c>
      <c r="H611" cm="1">
        <f t="array" ref="H611">_xlfn.IFS(G611="Regular Customer",1, G611="High-Value Customer",2)</f>
        <v>1</v>
      </c>
      <c r="I611">
        <v>3315.2</v>
      </c>
      <c r="J611">
        <v>0.51788423066556111</v>
      </c>
    </row>
    <row r="612" spans="1:10" x14ac:dyDescent="0.3">
      <c r="A612" t="s">
        <v>65</v>
      </c>
      <c r="B612" t="s">
        <v>174</v>
      </c>
      <c r="C612">
        <v>1</v>
      </c>
      <c r="D612">
        <v>1</v>
      </c>
      <c r="E612" t="s">
        <v>119</v>
      </c>
      <c r="F612" t="s">
        <v>117</v>
      </c>
      <c r="G612" t="s">
        <v>168</v>
      </c>
      <c r="H612" cm="1">
        <f t="array" ref="H612">_xlfn.IFS(G612="Regular Customer",1, G612="High-Value Customer",2)</f>
        <v>1</v>
      </c>
      <c r="I612">
        <v>1584</v>
      </c>
      <c r="J612">
        <v>0.51845872897068135</v>
      </c>
    </row>
    <row r="613" spans="1:10" x14ac:dyDescent="0.3">
      <c r="A613" t="s">
        <v>37</v>
      </c>
      <c r="B613" t="s">
        <v>148</v>
      </c>
      <c r="C613">
        <v>2</v>
      </c>
      <c r="D613">
        <v>1</v>
      </c>
      <c r="E613" t="s">
        <v>109</v>
      </c>
      <c r="F613" t="s">
        <v>114</v>
      </c>
      <c r="G613" t="s">
        <v>168</v>
      </c>
      <c r="H613" cm="1">
        <f t="array" ref="H613">_xlfn.IFS(G613="Regular Customer",1, G613="High-Value Customer",2)</f>
        <v>1</v>
      </c>
      <c r="I613">
        <v>5767</v>
      </c>
      <c r="J613">
        <v>0.52069408750113033</v>
      </c>
    </row>
    <row r="614" spans="1:10" x14ac:dyDescent="0.3">
      <c r="A614" t="s">
        <v>76</v>
      </c>
      <c r="B614" t="s">
        <v>181</v>
      </c>
      <c r="C614">
        <v>1</v>
      </c>
      <c r="D614">
        <v>1</v>
      </c>
      <c r="E614" t="s">
        <v>109</v>
      </c>
      <c r="F614" t="s">
        <v>127</v>
      </c>
      <c r="G614" t="s">
        <v>168</v>
      </c>
      <c r="H614" cm="1">
        <f t="array" ref="H614">_xlfn.IFS(G614="Regular Customer",1, G614="High-Value Customer",2)</f>
        <v>1</v>
      </c>
      <c r="I614">
        <v>2840.25</v>
      </c>
      <c r="J614">
        <v>0.52138477700734753</v>
      </c>
    </row>
    <row r="615" spans="1:10" x14ac:dyDescent="0.3">
      <c r="A615" t="s">
        <v>32</v>
      </c>
      <c r="B615" t="s">
        <v>124</v>
      </c>
      <c r="C615">
        <v>2</v>
      </c>
      <c r="D615">
        <v>1</v>
      </c>
      <c r="E615" t="s">
        <v>119</v>
      </c>
      <c r="F615" t="s">
        <v>127</v>
      </c>
      <c r="G615" t="s">
        <v>168</v>
      </c>
      <c r="H615" cm="1">
        <f t="array" ref="H615">_xlfn.IFS(G615="Regular Customer",1, G615="High-Value Customer",2)</f>
        <v>1</v>
      </c>
      <c r="I615">
        <v>6256</v>
      </c>
      <c r="J615">
        <v>0.52259846220187967</v>
      </c>
    </row>
    <row r="616" spans="1:10" x14ac:dyDescent="0.3">
      <c r="A616" t="s">
        <v>49</v>
      </c>
      <c r="B616" t="s">
        <v>176</v>
      </c>
      <c r="C616">
        <v>3</v>
      </c>
      <c r="D616">
        <v>1</v>
      </c>
      <c r="E616" t="s">
        <v>109</v>
      </c>
      <c r="F616" t="s">
        <v>131</v>
      </c>
      <c r="G616" t="s">
        <v>168</v>
      </c>
      <c r="H616" cm="1">
        <f t="array" ref="H616">_xlfn.IFS(G616="Regular Customer",1, G616="High-Value Customer",2)</f>
        <v>1</v>
      </c>
      <c r="I616">
        <v>5960.7</v>
      </c>
      <c r="J616">
        <v>0.52261697503549798</v>
      </c>
    </row>
    <row r="617" spans="1:10" x14ac:dyDescent="0.3">
      <c r="A617" t="s">
        <v>50</v>
      </c>
      <c r="B617" t="s">
        <v>133</v>
      </c>
      <c r="C617">
        <v>1</v>
      </c>
      <c r="D617">
        <v>1</v>
      </c>
      <c r="E617" t="s">
        <v>113</v>
      </c>
      <c r="F617" t="s">
        <v>134</v>
      </c>
      <c r="G617" t="s">
        <v>168</v>
      </c>
      <c r="H617" cm="1">
        <f t="array" ref="H617">_xlfn.IFS(G617="Regular Customer",1, G617="High-Value Customer",2)</f>
        <v>1</v>
      </c>
      <c r="I617">
        <v>348.75</v>
      </c>
      <c r="J617">
        <v>0.52305646604543754</v>
      </c>
    </row>
    <row r="618" spans="1:10" x14ac:dyDescent="0.3">
      <c r="A618" t="s">
        <v>15</v>
      </c>
      <c r="B618" t="s">
        <v>144</v>
      </c>
      <c r="C618">
        <v>1</v>
      </c>
      <c r="D618">
        <v>1</v>
      </c>
      <c r="E618" t="s">
        <v>119</v>
      </c>
      <c r="F618" t="s">
        <v>110</v>
      </c>
      <c r="G618" t="s">
        <v>168</v>
      </c>
      <c r="H618" cm="1">
        <f t="array" ref="H618">_xlfn.IFS(G618="Regular Customer",1, G618="High-Value Customer",2)</f>
        <v>1</v>
      </c>
      <c r="I618">
        <v>1152</v>
      </c>
      <c r="J618">
        <v>0.5232633179410362</v>
      </c>
    </row>
    <row r="619" spans="1:10" x14ac:dyDescent="0.3">
      <c r="A619" t="s">
        <v>59</v>
      </c>
      <c r="B619" t="s">
        <v>198</v>
      </c>
      <c r="C619">
        <v>1</v>
      </c>
      <c r="D619">
        <v>1</v>
      </c>
      <c r="E619" t="s">
        <v>113</v>
      </c>
      <c r="F619" t="s">
        <v>110</v>
      </c>
      <c r="G619" t="s">
        <v>168</v>
      </c>
      <c r="H619" cm="1">
        <f t="array" ref="H619">_xlfn.IFS(G619="Regular Customer",1, G619="High-Value Customer",2)</f>
        <v>1</v>
      </c>
      <c r="I619">
        <v>1440</v>
      </c>
      <c r="J619">
        <v>0.52503930976129443</v>
      </c>
    </row>
    <row r="620" spans="1:10" x14ac:dyDescent="0.3">
      <c r="A620" t="s">
        <v>37</v>
      </c>
      <c r="B620" t="s">
        <v>148</v>
      </c>
      <c r="C620">
        <v>1</v>
      </c>
      <c r="D620">
        <v>1</v>
      </c>
      <c r="E620" t="s">
        <v>119</v>
      </c>
      <c r="F620" t="s">
        <v>131</v>
      </c>
      <c r="G620" t="s">
        <v>168</v>
      </c>
      <c r="H620" cm="1">
        <f t="array" ref="H620">_xlfn.IFS(G620="Regular Customer",1, G620="High-Value Customer",2)</f>
        <v>1</v>
      </c>
      <c r="I620">
        <v>7875</v>
      </c>
      <c r="J620">
        <v>0.52538248695548129</v>
      </c>
    </row>
    <row r="621" spans="1:10" x14ac:dyDescent="0.3">
      <c r="A621" t="s">
        <v>42</v>
      </c>
      <c r="B621" t="s">
        <v>121</v>
      </c>
      <c r="C621">
        <v>1</v>
      </c>
      <c r="D621">
        <v>1</v>
      </c>
      <c r="E621" t="s">
        <v>130</v>
      </c>
      <c r="F621" t="s">
        <v>131</v>
      </c>
      <c r="G621" t="s">
        <v>168</v>
      </c>
      <c r="H621" cm="1">
        <f t="array" ref="H621">_xlfn.IFS(G621="Regular Customer",1, G621="High-Value Customer",2)</f>
        <v>1</v>
      </c>
      <c r="I621">
        <v>4006.8</v>
      </c>
      <c r="J621">
        <v>0.52579904241559017</v>
      </c>
    </row>
    <row r="622" spans="1:10" x14ac:dyDescent="0.3">
      <c r="A622" t="s">
        <v>73</v>
      </c>
      <c r="B622" t="s">
        <v>196</v>
      </c>
      <c r="C622">
        <v>2</v>
      </c>
      <c r="D622">
        <v>1</v>
      </c>
      <c r="E622" t="s">
        <v>119</v>
      </c>
      <c r="F622" t="s">
        <v>114</v>
      </c>
      <c r="G622" t="s">
        <v>168</v>
      </c>
      <c r="H622" cm="1">
        <f t="array" ref="H622">_xlfn.IFS(G622="Regular Customer",1, G622="High-Value Customer",2)</f>
        <v>1</v>
      </c>
      <c r="I622">
        <v>187.5</v>
      </c>
      <c r="J622">
        <v>0.52628193366173803</v>
      </c>
    </row>
    <row r="623" spans="1:10" x14ac:dyDescent="0.3">
      <c r="A623" t="s">
        <v>23</v>
      </c>
      <c r="B623" t="s">
        <v>182</v>
      </c>
      <c r="C623">
        <v>1</v>
      </c>
      <c r="D623">
        <v>1</v>
      </c>
      <c r="E623" t="s">
        <v>113</v>
      </c>
      <c r="F623" t="s">
        <v>114</v>
      </c>
      <c r="G623" t="s">
        <v>168</v>
      </c>
      <c r="H623" cm="1">
        <f t="array" ref="H623">_xlfn.IFS(G623="Regular Customer",1, G623="High-Value Customer",2)</f>
        <v>1</v>
      </c>
      <c r="I623">
        <v>187.5</v>
      </c>
      <c r="J623">
        <v>0.52762154807866324</v>
      </c>
    </row>
    <row r="624" spans="1:10" x14ac:dyDescent="0.3">
      <c r="A624" t="s">
        <v>81</v>
      </c>
      <c r="B624" t="s">
        <v>202</v>
      </c>
      <c r="C624">
        <v>1</v>
      </c>
      <c r="D624">
        <v>1</v>
      </c>
      <c r="E624" t="s">
        <v>109</v>
      </c>
      <c r="F624" t="s">
        <v>131</v>
      </c>
      <c r="G624" t="s">
        <v>168</v>
      </c>
      <c r="H624" cm="1">
        <f t="array" ref="H624">_xlfn.IFS(G624="Regular Customer",1, G624="High-Value Customer",2)</f>
        <v>1</v>
      </c>
      <c r="I624">
        <v>110.4</v>
      </c>
      <c r="J624">
        <v>0.52769206110981892</v>
      </c>
    </row>
    <row r="625" spans="1:10" x14ac:dyDescent="0.3">
      <c r="A625" t="s">
        <v>60</v>
      </c>
      <c r="B625" t="s">
        <v>152</v>
      </c>
      <c r="C625">
        <v>1</v>
      </c>
      <c r="D625">
        <v>1</v>
      </c>
      <c r="E625" t="s">
        <v>109</v>
      </c>
      <c r="F625" t="s">
        <v>131</v>
      </c>
      <c r="G625" t="s">
        <v>168</v>
      </c>
      <c r="H625" cm="1">
        <f t="array" ref="H625">_xlfn.IFS(G625="Regular Customer",1, G625="High-Value Customer",2)</f>
        <v>1</v>
      </c>
      <c r="I625">
        <v>552</v>
      </c>
      <c r="J625">
        <v>0.52967736494725692</v>
      </c>
    </row>
    <row r="626" spans="1:10" x14ac:dyDescent="0.3">
      <c r="A626" t="s">
        <v>84</v>
      </c>
      <c r="B626" t="s">
        <v>186</v>
      </c>
      <c r="C626">
        <v>1</v>
      </c>
      <c r="D626">
        <v>1</v>
      </c>
      <c r="E626" t="s">
        <v>119</v>
      </c>
      <c r="F626" t="s">
        <v>117</v>
      </c>
      <c r="G626" t="s">
        <v>168</v>
      </c>
      <c r="H626" cm="1">
        <f t="array" ref="H626">_xlfn.IFS(G626="Regular Customer",1, G626="High-Value Customer",2)</f>
        <v>1</v>
      </c>
      <c r="I626">
        <v>4951.6000000000004</v>
      </c>
      <c r="J626">
        <v>0.52994728356209642</v>
      </c>
    </row>
    <row r="627" spans="1:10" x14ac:dyDescent="0.3">
      <c r="A627" t="s">
        <v>47</v>
      </c>
      <c r="B627" t="s">
        <v>154</v>
      </c>
      <c r="C627">
        <v>3</v>
      </c>
      <c r="D627">
        <v>1</v>
      </c>
      <c r="E627" t="s">
        <v>109</v>
      </c>
      <c r="F627" t="s">
        <v>127</v>
      </c>
      <c r="G627" t="s">
        <v>111</v>
      </c>
      <c r="H627" cm="1">
        <f t="array" ref="H627">_xlfn.IFS(G627="Regular Customer",1, G627="High-Value Customer",2)</f>
        <v>2</v>
      </c>
      <c r="I627">
        <v>13803.2</v>
      </c>
      <c r="J627">
        <v>0.53095631183439573</v>
      </c>
    </row>
    <row r="628" spans="1:10" x14ac:dyDescent="0.3">
      <c r="A628" t="s">
        <v>80</v>
      </c>
      <c r="B628" t="s">
        <v>207</v>
      </c>
      <c r="C628">
        <v>1</v>
      </c>
      <c r="D628">
        <v>1</v>
      </c>
      <c r="E628" t="s">
        <v>109</v>
      </c>
      <c r="F628" t="s">
        <v>114</v>
      </c>
      <c r="G628" t="s">
        <v>168</v>
      </c>
      <c r="H628" cm="1">
        <f t="array" ref="H628">_xlfn.IFS(G628="Regular Customer",1, G628="High-Value Customer",2)</f>
        <v>1</v>
      </c>
      <c r="I628">
        <v>756</v>
      </c>
      <c r="J628">
        <v>0.53279614137328213</v>
      </c>
    </row>
    <row r="629" spans="1:10" x14ac:dyDescent="0.3">
      <c r="A629" t="s">
        <v>26</v>
      </c>
      <c r="B629" t="s">
        <v>188</v>
      </c>
      <c r="C629">
        <v>2</v>
      </c>
      <c r="D629">
        <v>1</v>
      </c>
      <c r="E629" t="s">
        <v>130</v>
      </c>
      <c r="F629" t="s">
        <v>110</v>
      </c>
      <c r="G629" t="s">
        <v>168</v>
      </c>
      <c r="H629" cm="1">
        <f t="array" ref="H629">_xlfn.IFS(G629="Regular Customer",1, G629="High-Value Customer",2)</f>
        <v>1</v>
      </c>
      <c r="I629">
        <v>5200</v>
      </c>
      <c r="J629">
        <v>0.53299858910027165</v>
      </c>
    </row>
    <row r="630" spans="1:10" x14ac:dyDescent="0.3">
      <c r="A630" t="s">
        <v>8</v>
      </c>
      <c r="B630" t="s">
        <v>108</v>
      </c>
      <c r="C630">
        <v>2</v>
      </c>
      <c r="D630">
        <v>1</v>
      </c>
      <c r="E630" t="s">
        <v>130</v>
      </c>
      <c r="F630" t="s">
        <v>127</v>
      </c>
      <c r="G630" t="s">
        <v>168</v>
      </c>
      <c r="H630" cm="1">
        <f t="array" ref="H630">_xlfn.IFS(G630="Regular Customer",1, G630="High-Value Customer",2)</f>
        <v>1</v>
      </c>
      <c r="I630">
        <v>9136</v>
      </c>
      <c r="J630">
        <v>0.53360429926782582</v>
      </c>
    </row>
    <row r="631" spans="1:10" x14ac:dyDescent="0.3">
      <c r="A631" t="s">
        <v>85</v>
      </c>
      <c r="B631" t="s">
        <v>187</v>
      </c>
      <c r="C631">
        <v>1</v>
      </c>
      <c r="D631">
        <v>1</v>
      </c>
      <c r="E631" t="s">
        <v>130</v>
      </c>
      <c r="F631" t="s">
        <v>114</v>
      </c>
      <c r="G631" t="s">
        <v>168</v>
      </c>
      <c r="H631" cm="1">
        <f t="array" ref="H631">_xlfn.IFS(G631="Regular Customer",1, G631="High-Value Customer",2)</f>
        <v>1</v>
      </c>
      <c r="I631">
        <v>1440</v>
      </c>
      <c r="J631">
        <v>0.53477575346690653</v>
      </c>
    </row>
    <row r="632" spans="1:10" x14ac:dyDescent="0.3">
      <c r="A632" t="s">
        <v>15</v>
      </c>
      <c r="B632" t="s">
        <v>144</v>
      </c>
      <c r="C632">
        <v>3</v>
      </c>
      <c r="D632">
        <v>1</v>
      </c>
      <c r="E632" t="s">
        <v>109</v>
      </c>
      <c r="F632" t="s">
        <v>110</v>
      </c>
      <c r="G632" t="s">
        <v>168</v>
      </c>
      <c r="H632" cm="1">
        <f t="array" ref="H632">_xlfn.IFS(G632="Regular Customer",1, G632="High-Value Customer",2)</f>
        <v>1</v>
      </c>
      <c r="I632">
        <v>3028</v>
      </c>
      <c r="J632">
        <v>0.53483903500222252</v>
      </c>
    </row>
    <row r="633" spans="1:10" x14ac:dyDescent="0.3">
      <c r="A633" t="s">
        <v>52</v>
      </c>
      <c r="B633" t="s">
        <v>175</v>
      </c>
      <c r="C633">
        <v>1</v>
      </c>
      <c r="D633">
        <v>1</v>
      </c>
      <c r="E633" t="s">
        <v>119</v>
      </c>
      <c r="F633" t="s">
        <v>110</v>
      </c>
      <c r="G633" t="s">
        <v>168</v>
      </c>
      <c r="H633" cm="1">
        <f t="array" ref="H633">_xlfn.IFS(G633="Regular Customer",1, G633="High-Value Customer",2)</f>
        <v>1</v>
      </c>
      <c r="I633">
        <v>2520</v>
      </c>
      <c r="J633">
        <v>0.53552287840593538</v>
      </c>
    </row>
    <row r="634" spans="1:10" x14ac:dyDescent="0.3">
      <c r="A634" t="s">
        <v>33</v>
      </c>
      <c r="B634" t="s">
        <v>115</v>
      </c>
      <c r="C634">
        <v>1</v>
      </c>
      <c r="D634">
        <v>1</v>
      </c>
      <c r="E634" t="s">
        <v>109</v>
      </c>
      <c r="F634" t="s">
        <v>110</v>
      </c>
      <c r="G634" t="s">
        <v>168</v>
      </c>
      <c r="H634" cm="1">
        <f t="array" ref="H634">_xlfn.IFS(G634="Regular Customer",1, G634="High-Value Customer",2)</f>
        <v>1</v>
      </c>
      <c r="I634">
        <v>1080</v>
      </c>
      <c r="J634">
        <v>0.53651110252337975</v>
      </c>
    </row>
    <row r="635" spans="1:10" x14ac:dyDescent="0.3">
      <c r="A635" t="s">
        <v>86</v>
      </c>
      <c r="B635" t="s">
        <v>146</v>
      </c>
      <c r="C635">
        <v>1</v>
      </c>
      <c r="D635">
        <v>1</v>
      </c>
      <c r="E635" t="s">
        <v>119</v>
      </c>
      <c r="F635" t="s">
        <v>120</v>
      </c>
      <c r="G635" t="s">
        <v>168</v>
      </c>
      <c r="H635" cm="1">
        <f t="array" ref="H635">_xlfn.IFS(G635="Regular Customer",1, G635="High-Value Customer",2)</f>
        <v>1</v>
      </c>
      <c r="I635">
        <v>1344</v>
      </c>
      <c r="J635">
        <v>0.5367412784548341</v>
      </c>
    </row>
    <row r="636" spans="1:10" x14ac:dyDescent="0.3">
      <c r="A636" t="s">
        <v>18</v>
      </c>
      <c r="B636" t="s">
        <v>141</v>
      </c>
      <c r="C636">
        <v>2</v>
      </c>
      <c r="D636">
        <v>1</v>
      </c>
      <c r="E636" t="s">
        <v>119</v>
      </c>
      <c r="F636" t="s">
        <v>120</v>
      </c>
      <c r="G636" t="s">
        <v>168</v>
      </c>
      <c r="H636" cm="1">
        <f t="array" ref="H636">_xlfn.IFS(G636="Regular Customer",1, G636="High-Value Customer",2)</f>
        <v>1</v>
      </c>
      <c r="I636">
        <v>4510</v>
      </c>
      <c r="J636">
        <v>0.53689605692941156</v>
      </c>
    </row>
    <row r="637" spans="1:10" x14ac:dyDescent="0.3">
      <c r="A637" t="s">
        <v>66</v>
      </c>
      <c r="B637" t="s">
        <v>205</v>
      </c>
      <c r="C637">
        <v>1</v>
      </c>
      <c r="D637">
        <v>1</v>
      </c>
      <c r="E637" t="s">
        <v>130</v>
      </c>
      <c r="F637" t="s">
        <v>134</v>
      </c>
      <c r="G637" t="s">
        <v>168</v>
      </c>
      <c r="H637" cm="1">
        <f t="array" ref="H637">_xlfn.IFS(G637="Regular Customer",1, G637="High-Value Customer",2)</f>
        <v>1</v>
      </c>
      <c r="I637">
        <v>200</v>
      </c>
      <c r="J637">
        <v>0.53705897480633535</v>
      </c>
    </row>
    <row r="638" spans="1:10" x14ac:dyDescent="0.3">
      <c r="A638" t="s">
        <v>17</v>
      </c>
      <c r="B638" t="s">
        <v>128</v>
      </c>
      <c r="C638">
        <v>1</v>
      </c>
      <c r="D638">
        <v>1</v>
      </c>
      <c r="E638" t="s">
        <v>119</v>
      </c>
      <c r="F638" t="s">
        <v>117</v>
      </c>
      <c r="G638" t="s">
        <v>168</v>
      </c>
      <c r="H638" cm="1">
        <f t="array" ref="H638">_xlfn.IFS(G638="Regular Customer",1, G638="High-Value Customer",2)</f>
        <v>1</v>
      </c>
      <c r="I638">
        <v>153.6</v>
      </c>
      <c r="J638">
        <v>0.53772619080807582</v>
      </c>
    </row>
    <row r="639" spans="1:10" x14ac:dyDescent="0.3">
      <c r="A639" t="s">
        <v>24</v>
      </c>
      <c r="B639" t="s">
        <v>173</v>
      </c>
      <c r="C639">
        <v>2</v>
      </c>
      <c r="D639">
        <v>1</v>
      </c>
      <c r="E639" t="s">
        <v>109</v>
      </c>
      <c r="F639" t="s">
        <v>127</v>
      </c>
      <c r="G639" t="s">
        <v>168</v>
      </c>
      <c r="H639" cm="1">
        <f t="array" ref="H639">_xlfn.IFS(G639="Regular Customer",1, G639="High-Value Customer",2)</f>
        <v>1</v>
      </c>
      <c r="I639">
        <v>2284.5</v>
      </c>
      <c r="J639">
        <v>0.5382338907098132</v>
      </c>
    </row>
    <row r="640" spans="1:10" x14ac:dyDescent="0.3">
      <c r="A640" t="s">
        <v>22</v>
      </c>
      <c r="B640" t="s">
        <v>147</v>
      </c>
      <c r="C640">
        <v>3</v>
      </c>
      <c r="D640">
        <v>1</v>
      </c>
      <c r="E640" t="s">
        <v>109</v>
      </c>
      <c r="F640" t="s">
        <v>131</v>
      </c>
      <c r="G640" t="s">
        <v>168</v>
      </c>
      <c r="H640" cm="1">
        <f t="array" ref="H640">_xlfn.IFS(G640="Regular Customer",1, G640="High-Value Customer",2)</f>
        <v>1</v>
      </c>
      <c r="I640">
        <v>2767.2</v>
      </c>
      <c r="J640">
        <v>0.53869276989935122</v>
      </c>
    </row>
    <row r="641" spans="1:10" x14ac:dyDescent="0.3">
      <c r="A641" t="s">
        <v>8</v>
      </c>
      <c r="B641" t="s">
        <v>108</v>
      </c>
      <c r="C641">
        <v>1</v>
      </c>
      <c r="D641">
        <v>1</v>
      </c>
      <c r="E641" t="s">
        <v>130</v>
      </c>
      <c r="F641" t="s">
        <v>134</v>
      </c>
      <c r="G641" t="s">
        <v>168</v>
      </c>
      <c r="H641" cm="1">
        <f t="array" ref="H641">_xlfn.IFS(G641="Regular Customer",1, G641="High-Value Customer",2)</f>
        <v>1</v>
      </c>
      <c r="I641">
        <v>9328</v>
      </c>
      <c r="J641">
        <v>0.53869515216982389</v>
      </c>
    </row>
    <row r="642" spans="1:10" x14ac:dyDescent="0.3">
      <c r="A642" t="s">
        <v>48</v>
      </c>
      <c r="B642" t="s">
        <v>184</v>
      </c>
      <c r="C642">
        <v>2</v>
      </c>
      <c r="D642">
        <v>1</v>
      </c>
      <c r="E642" t="s">
        <v>109</v>
      </c>
      <c r="F642" t="s">
        <v>114</v>
      </c>
      <c r="G642" t="s">
        <v>168</v>
      </c>
      <c r="H642" cm="1">
        <f t="array" ref="H642">_xlfn.IFS(G642="Regular Customer",1, G642="High-Value Customer",2)</f>
        <v>1</v>
      </c>
      <c r="I642">
        <v>2820</v>
      </c>
      <c r="J642">
        <v>0.53956511541674101</v>
      </c>
    </row>
    <row r="643" spans="1:10" x14ac:dyDescent="0.3">
      <c r="A643" t="s">
        <v>44</v>
      </c>
      <c r="B643" t="s">
        <v>116</v>
      </c>
      <c r="C643">
        <v>1</v>
      </c>
      <c r="D643">
        <v>1</v>
      </c>
      <c r="E643" t="s">
        <v>130</v>
      </c>
      <c r="F643" t="s">
        <v>110</v>
      </c>
      <c r="G643" t="s">
        <v>168</v>
      </c>
      <c r="H643" cm="1">
        <f t="array" ref="H643">_xlfn.IFS(G643="Regular Customer",1, G643="High-Value Customer",2)</f>
        <v>1</v>
      </c>
      <c r="I643">
        <v>8200</v>
      </c>
      <c r="J643">
        <v>0.5399036214701507</v>
      </c>
    </row>
    <row r="644" spans="1:10" x14ac:dyDescent="0.3">
      <c r="A644" t="s">
        <v>22</v>
      </c>
      <c r="B644" t="s">
        <v>147</v>
      </c>
      <c r="C644">
        <v>1</v>
      </c>
      <c r="D644">
        <v>1</v>
      </c>
      <c r="E644" t="s">
        <v>109</v>
      </c>
      <c r="F644" t="s">
        <v>139</v>
      </c>
      <c r="G644" t="s">
        <v>168</v>
      </c>
      <c r="H644" cm="1">
        <f t="array" ref="H644">_xlfn.IFS(G644="Regular Customer",1, G644="High-Value Customer",2)</f>
        <v>1</v>
      </c>
      <c r="I644">
        <v>2047.5</v>
      </c>
      <c r="J644">
        <v>0.541228959211978</v>
      </c>
    </row>
    <row r="645" spans="1:10" x14ac:dyDescent="0.3">
      <c r="A645" t="s">
        <v>8</v>
      </c>
      <c r="B645" t="s">
        <v>108</v>
      </c>
      <c r="C645">
        <v>4</v>
      </c>
      <c r="D645">
        <v>1</v>
      </c>
      <c r="E645" t="s">
        <v>109</v>
      </c>
      <c r="F645" t="s">
        <v>114</v>
      </c>
      <c r="G645" t="s">
        <v>111</v>
      </c>
      <c r="H645" cm="1">
        <f t="array" ref="H645">_xlfn.IFS(G645="Regular Customer",1, G645="High-Value Customer",2)</f>
        <v>2</v>
      </c>
      <c r="I645">
        <v>33686.5</v>
      </c>
      <c r="J645">
        <v>0.54213738945606582</v>
      </c>
    </row>
    <row r="646" spans="1:10" x14ac:dyDescent="0.3">
      <c r="A646" t="s">
        <v>21</v>
      </c>
      <c r="B646" t="s">
        <v>132</v>
      </c>
      <c r="C646">
        <v>2</v>
      </c>
      <c r="D646">
        <v>1</v>
      </c>
      <c r="E646" t="s">
        <v>130</v>
      </c>
      <c r="F646" t="s">
        <v>110</v>
      </c>
      <c r="G646" t="s">
        <v>111</v>
      </c>
      <c r="H646" cm="1">
        <f t="array" ref="H646">_xlfn.IFS(G646="Regular Customer",1, G646="High-Value Customer",2)</f>
        <v>2</v>
      </c>
      <c r="I646">
        <v>33828</v>
      </c>
      <c r="J646">
        <v>0.54255023643982025</v>
      </c>
    </row>
    <row r="647" spans="1:10" x14ac:dyDescent="0.3">
      <c r="A647" t="s">
        <v>15</v>
      </c>
      <c r="B647" t="s">
        <v>144</v>
      </c>
      <c r="C647">
        <v>2</v>
      </c>
      <c r="D647">
        <v>1</v>
      </c>
      <c r="E647" t="s">
        <v>119</v>
      </c>
      <c r="F647" t="s">
        <v>114</v>
      </c>
      <c r="G647" t="s">
        <v>111</v>
      </c>
      <c r="H647" cm="1">
        <f t="array" ref="H647">_xlfn.IFS(G647="Regular Customer",1, G647="High-Value Customer",2)</f>
        <v>2</v>
      </c>
      <c r="I647">
        <v>11689</v>
      </c>
      <c r="J647">
        <v>0.54292345313030432</v>
      </c>
    </row>
    <row r="648" spans="1:10" x14ac:dyDescent="0.3">
      <c r="A648" t="s">
        <v>61</v>
      </c>
      <c r="B648" t="s">
        <v>159</v>
      </c>
      <c r="C648">
        <v>1</v>
      </c>
      <c r="D648">
        <v>1</v>
      </c>
      <c r="E648" t="s">
        <v>113</v>
      </c>
      <c r="F648" t="s">
        <v>139</v>
      </c>
      <c r="G648" t="s">
        <v>168</v>
      </c>
      <c r="H648" cm="1">
        <f t="array" ref="H648">_xlfn.IFS(G648="Regular Customer",1, G648="High-Value Customer",2)</f>
        <v>1</v>
      </c>
      <c r="I648">
        <v>6080</v>
      </c>
      <c r="J648">
        <v>0.54307339010667299</v>
      </c>
    </row>
    <row r="649" spans="1:10" x14ac:dyDescent="0.3">
      <c r="A649" t="s">
        <v>14</v>
      </c>
      <c r="B649" t="s">
        <v>136</v>
      </c>
      <c r="C649">
        <v>4</v>
      </c>
      <c r="D649">
        <v>1</v>
      </c>
      <c r="E649" t="s">
        <v>109</v>
      </c>
      <c r="F649" t="s">
        <v>117</v>
      </c>
      <c r="G649" t="s">
        <v>168</v>
      </c>
      <c r="H649" cm="1">
        <f t="array" ref="H649">_xlfn.IFS(G649="Regular Customer",1, G649="High-Value Customer",2)</f>
        <v>1</v>
      </c>
      <c r="I649">
        <v>4011.6</v>
      </c>
      <c r="J649">
        <v>0.54453292487238325</v>
      </c>
    </row>
    <row r="650" spans="1:10" x14ac:dyDescent="0.3">
      <c r="A650" t="s">
        <v>6</v>
      </c>
      <c r="B650" t="s">
        <v>112</v>
      </c>
      <c r="C650">
        <v>2</v>
      </c>
      <c r="D650">
        <v>1</v>
      </c>
      <c r="E650" t="s">
        <v>109</v>
      </c>
      <c r="F650" t="s">
        <v>127</v>
      </c>
      <c r="G650" t="s">
        <v>111</v>
      </c>
      <c r="H650" cm="1">
        <f t="array" ref="H650">_xlfn.IFS(G650="Regular Customer",1, G650="High-Value Customer",2)</f>
        <v>2</v>
      </c>
      <c r="I650">
        <v>11581</v>
      </c>
      <c r="J650">
        <v>0.54575230462807311</v>
      </c>
    </row>
    <row r="651" spans="1:10" x14ac:dyDescent="0.3">
      <c r="A651" t="s">
        <v>31</v>
      </c>
      <c r="B651" t="s">
        <v>137</v>
      </c>
      <c r="C651">
        <v>1</v>
      </c>
      <c r="D651">
        <v>1</v>
      </c>
      <c r="E651" t="s">
        <v>109</v>
      </c>
      <c r="F651" t="s">
        <v>134</v>
      </c>
      <c r="G651" t="s">
        <v>168</v>
      </c>
      <c r="H651" cm="1">
        <f t="array" ref="H651">_xlfn.IFS(G651="Regular Customer",1, G651="High-Value Customer",2)</f>
        <v>1</v>
      </c>
      <c r="I651">
        <v>2120</v>
      </c>
      <c r="J651">
        <v>0.54640210556280966</v>
      </c>
    </row>
    <row r="652" spans="1:10" x14ac:dyDescent="0.3">
      <c r="A652" t="s">
        <v>54</v>
      </c>
      <c r="B652" t="s">
        <v>135</v>
      </c>
      <c r="C652">
        <v>1</v>
      </c>
      <c r="D652">
        <v>1</v>
      </c>
      <c r="E652" t="s">
        <v>113</v>
      </c>
      <c r="F652" t="s">
        <v>114</v>
      </c>
      <c r="G652" t="s">
        <v>168</v>
      </c>
      <c r="H652" cm="1">
        <f t="array" ref="H652">_xlfn.IFS(G652="Regular Customer",1, G652="High-Value Customer",2)</f>
        <v>1</v>
      </c>
      <c r="I652">
        <v>4120</v>
      </c>
      <c r="J652">
        <v>0.5471553136777465</v>
      </c>
    </row>
    <row r="653" spans="1:10" x14ac:dyDescent="0.3">
      <c r="A653" t="s">
        <v>6</v>
      </c>
      <c r="B653" t="s">
        <v>112</v>
      </c>
      <c r="C653">
        <v>1</v>
      </c>
      <c r="D653">
        <v>1</v>
      </c>
      <c r="E653" t="s">
        <v>119</v>
      </c>
      <c r="F653" t="s">
        <v>139</v>
      </c>
      <c r="G653" t="s">
        <v>168</v>
      </c>
      <c r="H653" cm="1">
        <f t="array" ref="H653">_xlfn.IFS(G653="Regular Customer",1, G653="High-Value Customer",2)</f>
        <v>1</v>
      </c>
      <c r="I653">
        <v>4032</v>
      </c>
      <c r="J653">
        <v>0.54876723718117881</v>
      </c>
    </row>
    <row r="654" spans="1:10" x14ac:dyDescent="0.3">
      <c r="A654" t="s">
        <v>29</v>
      </c>
      <c r="B654" t="s">
        <v>149</v>
      </c>
      <c r="C654">
        <v>1</v>
      </c>
      <c r="D654">
        <v>1</v>
      </c>
      <c r="E654" t="s">
        <v>119</v>
      </c>
      <c r="F654" t="s">
        <v>110</v>
      </c>
      <c r="G654" t="s">
        <v>168</v>
      </c>
      <c r="H654" cm="1">
        <f t="array" ref="H654">_xlfn.IFS(G654="Regular Customer",1, G654="High-Value Customer",2)</f>
        <v>1</v>
      </c>
      <c r="I654">
        <v>248</v>
      </c>
      <c r="J654">
        <v>0.55155720028867172</v>
      </c>
    </row>
    <row r="655" spans="1:10" x14ac:dyDescent="0.3">
      <c r="A655" t="s">
        <v>71</v>
      </c>
      <c r="B655" t="s">
        <v>201</v>
      </c>
      <c r="C655">
        <v>2</v>
      </c>
      <c r="D655">
        <v>1</v>
      </c>
      <c r="E655" t="s">
        <v>109</v>
      </c>
      <c r="F655" t="s">
        <v>110</v>
      </c>
      <c r="G655" t="s">
        <v>168</v>
      </c>
      <c r="H655" cm="1">
        <f t="array" ref="H655">_xlfn.IFS(G655="Regular Customer",1, G655="High-Value Customer",2)</f>
        <v>1</v>
      </c>
      <c r="I655">
        <v>758</v>
      </c>
      <c r="J655">
        <v>0.55230965894923967</v>
      </c>
    </row>
    <row r="656" spans="1:10" x14ac:dyDescent="0.3">
      <c r="A656" t="s">
        <v>75</v>
      </c>
      <c r="B656" t="s">
        <v>190</v>
      </c>
      <c r="C656">
        <v>1</v>
      </c>
      <c r="D656">
        <v>1</v>
      </c>
      <c r="E656" t="s">
        <v>119</v>
      </c>
      <c r="F656" t="s">
        <v>120</v>
      </c>
      <c r="G656" t="s">
        <v>168</v>
      </c>
      <c r="H656" cm="1">
        <f t="array" ref="H656">_xlfn.IFS(G656="Regular Customer",1, G656="High-Value Customer",2)</f>
        <v>1</v>
      </c>
      <c r="I656">
        <v>4860</v>
      </c>
      <c r="J656">
        <v>0.55301755154524312</v>
      </c>
    </row>
    <row r="657" spans="1:10" x14ac:dyDescent="0.3">
      <c r="A657" t="s">
        <v>10</v>
      </c>
      <c r="B657" t="s">
        <v>123</v>
      </c>
      <c r="C657">
        <v>1</v>
      </c>
      <c r="D657">
        <v>1</v>
      </c>
      <c r="E657" t="s">
        <v>113</v>
      </c>
      <c r="F657" t="s">
        <v>139</v>
      </c>
      <c r="G657" t="s">
        <v>168</v>
      </c>
      <c r="H657" cm="1">
        <f t="array" ref="H657">_xlfn.IFS(G657="Regular Customer",1, G657="High-Value Customer",2)</f>
        <v>1</v>
      </c>
      <c r="I657">
        <v>2700</v>
      </c>
      <c r="J657">
        <v>0.55369446272406597</v>
      </c>
    </row>
    <row r="658" spans="1:10" x14ac:dyDescent="0.3">
      <c r="A658" t="s">
        <v>90</v>
      </c>
      <c r="B658" t="s">
        <v>203</v>
      </c>
      <c r="C658">
        <v>1</v>
      </c>
      <c r="D658">
        <v>1</v>
      </c>
      <c r="E658" t="s">
        <v>109</v>
      </c>
      <c r="F658" t="s">
        <v>117</v>
      </c>
      <c r="G658" t="s">
        <v>168</v>
      </c>
      <c r="H658" cm="1">
        <f t="array" ref="H658">_xlfn.IFS(G658="Regular Customer",1, G658="High-Value Customer",2)</f>
        <v>1</v>
      </c>
      <c r="I658">
        <v>2228.2199999999998</v>
      </c>
      <c r="J658">
        <v>0.55484530723942316</v>
      </c>
    </row>
    <row r="659" spans="1:10" x14ac:dyDescent="0.3">
      <c r="A659" t="s">
        <v>17</v>
      </c>
      <c r="B659" t="s">
        <v>128</v>
      </c>
      <c r="C659">
        <v>2</v>
      </c>
      <c r="D659">
        <v>1</v>
      </c>
      <c r="E659" t="s">
        <v>113</v>
      </c>
      <c r="F659" t="s">
        <v>120</v>
      </c>
      <c r="G659" t="s">
        <v>168</v>
      </c>
      <c r="H659" cm="1">
        <f t="array" ref="H659">_xlfn.IFS(G659="Regular Customer",1, G659="High-Value Customer",2)</f>
        <v>1</v>
      </c>
      <c r="I659">
        <v>5100</v>
      </c>
      <c r="J659">
        <v>0.55555950283355338</v>
      </c>
    </row>
    <row r="660" spans="1:10" x14ac:dyDescent="0.3">
      <c r="A660" t="s">
        <v>61</v>
      </c>
      <c r="B660" t="s">
        <v>159</v>
      </c>
      <c r="C660">
        <v>1</v>
      </c>
      <c r="D660">
        <v>1</v>
      </c>
      <c r="E660" t="s">
        <v>109</v>
      </c>
      <c r="F660" t="s">
        <v>110</v>
      </c>
      <c r="G660" t="s">
        <v>168</v>
      </c>
      <c r="H660" cm="1">
        <f t="array" ref="H660">_xlfn.IFS(G660="Regular Customer",1, G660="High-Value Customer",2)</f>
        <v>1</v>
      </c>
      <c r="I660">
        <v>4140</v>
      </c>
      <c r="J660">
        <v>0.55624225659092785</v>
      </c>
    </row>
    <row r="661" spans="1:10" x14ac:dyDescent="0.3">
      <c r="A661" t="s">
        <v>56</v>
      </c>
      <c r="B661" t="s">
        <v>169</v>
      </c>
      <c r="C661">
        <v>1</v>
      </c>
      <c r="D661">
        <v>1</v>
      </c>
      <c r="E661" t="s">
        <v>109</v>
      </c>
      <c r="F661" t="s">
        <v>120</v>
      </c>
      <c r="G661" t="s">
        <v>168</v>
      </c>
      <c r="H661" cm="1">
        <f t="array" ref="H661">_xlfn.IFS(G661="Regular Customer",1, G661="High-Value Customer",2)</f>
        <v>1</v>
      </c>
      <c r="I661">
        <v>6372.8</v>
      </c>
      <c r="J661">
        <v>0.55800895271002759</v>
      </c>
    </row>
    <row r="662" spans="1:10" x14ac:dyDescent="0.3">
      <c r="A662" t="s">
        <v>12</v>
      </c>
      <c r="B662" t="s">
        <v>157</v>
      </c>
      <c r="C662">
        <v>1</v>
      </c>
      <c r="D662">
        <v>1</v>
      </c>
      <c r="E662" t="s">
        <v>113</v>
      </c>
      <c r="F662" t="s">
        <v>131</v>
      </c>
      <c r="G662" t="s">
        <v>168</v>
      </c>
      <c r="H662" cm="1">
        <f t="array" ref="H662">_xlfn.IFS(G662="Regular Customer",1, G662="High-Value Customer",2)</f>
        <v>1</v>
      </c>
      <c r="I662">
        <v>2520</v>
      </c>
      <c r="J662">
        <v>0.55820756152226847</v>
      </c>
    </row>
    <row r="663" spans="1:10" x14ac:dyDescent="0.3">
      <c r="A663" t="s">
        <v>77</v>
      </c>
      <c r="B663" t="s">
        <v>194</v>
      </c>
      <c r="C663">
        <v>1</v>
      </c>
      <c r="D663">
        <v>1</v>
      </c>
      <c r="E663" t="s">
        <v>109</v>
      </c>
      <c r="F663" t="s">
        <v>131</v>
      </c>
      <c r="G663" t="s">
        <v>168</v>
      </c>
      <c r="H663" cm="1">
        <f t="array" ref="H663">_xlfn.IFS(G663="Regular Customer",1, G663="High-Value Customer",2)</f>
        <v>1</v>
      </c>
      <c r="I663">
        <v>882</v>
      </c>
      <c r="J663">
        <v>0.55845189361168024</v>
      </c>
    </row>
    <row r="664" spans="1:10" x14ac:dyDescent="0.3">
      <c r="A664" t="s">
        <v>92</v>
      </c>
      <c r="B664" t="s">
        <v>179</v>
      </c>
      <c r="C664">
        <v>1</v>
      </c>
      <c r="D664">
        <v>1</v>
      </c>
      <c r="E664" t="s">
        <v>109</v>
      </c>
      <c r="F664" t="s">
        <v>139</v>
      </c>
      <c r="G664" t="s">
        <v>168</v>
      </c>
      <c r="H664" cm="1">
        <f t="array" ref="H664">_xlfn.IFS(G664="Regular Customer",1, G664="High-Value Customer",2)</f>
        <v>1</v>
      </c>
      <c r="I664">
        <v>1058.4000000000001</v>
      </c>
      <c r="J664">
        <v>0.5619611199211324</v>
      </c>
    </row>
    <row r="665" spans="1:10" x14ac:dyDescent="0.3">
      <c r="A665" t="s">
        <v>24</v>
      </c>
      <c r="B665" t="s">
        <v>173</v>
      </c>
      <c r="C665">
        <v>1</v>
      </c>
      <c r="D665">
        <v>1</v>
      </c>
      <c r="E665" t="s">
        <v>130</v>
      </c>
      <c r="F665" t="s">
        <v>120</v>
      </c>
      <c r="G665" t="s">
        <v>168</v>
      </c>
      <c r="H665" cm="1">
        <f t="array" ref="H665">_xlfn.IFS(G665="Regular Customer",1, G665="High-Value Customer",2)</f>
        <v>1</v>
      </c>
      <c r="I665">
        <v>1520</v>
      </c>
      <c r="J665">
        <v>0.56259300540998092</v>
      </c>
    </row>
    <row r="666" spans="1:10" x14ac:dyDescent="0.3">
      <c r="A666" t="s">
        <v>9</v>
      </c>
      <c r="B666" t="s">
        <v>125</v>
      </c>
      <c r="C666">
        <v>2</v>
      </c>
      <c r="D666">
        <v>1</v>
      </c>
      <c r="E666" t="s">
        <v>113</v>
      </c>
      <c r="F666" t="s">
        <v>131</v>
      </c>
      <c r="G666" t="s">
        <v>168</v>
      </c>
      <c r="H666" cm="1">
        <f t="array" ref="H666">_xlfn.IFS(G666="Regular Customer",1, G666="High-Value Customer",2)</f>
        <v>1</v>
      </c>
      <c r="I666">
        <v>9532.5</v>
      </c>
      <c r="J666">
        <v>0.56300674697289588</v>
      </c>
    </row>
    <row r="667" spans="1:10" x14ac:dyDescent="0.3">
      <c r="A667" t="s">
        <v>9</v>
      </c>
      <c r="B667" t="s">
        <v>125</v>
      </c>
      <c r="C667">
        <v>2</v>
      </c>
      <c r="D667">
        <v>1</v>
      </c>
      <c r="E667" t="s">
        <v>119</v>
      </c>
      <c r="F667" t="s">
        <v>114</v>
      </c>
      <c r="G667" t="s">
        <v>168</v>
      </c>
      <c r="H667" cm="1">
        <f t="array" ref="H667">_xlfn.IFS(G667="Regular Customer",1, G667="High-Value Customer",2)</f>
        <v>1</v>
      </c>
      <c r="I667">
        <v>5167.8</v>
      </c>
      <c r="J667">
        <v>0.56333028759678827</v>
      </c>
    </row>
    <row r="668" spans="1:10" x14ac:dyDescent="0.3">
      <c r="A668" t="s">
        <v>39</v>
      </c>
      <c r="B668" t="s">
        <v>167</v>
      </c>
      <c r="C668">
        <v>1</v>
      </c>
      <c r="D668">
        <v>1</v>
      </c>
      <c r="E668" t="s">
        <v>119</v>
      </c>
      <c r="F668" t="s">
        <v>139</v>
      </c>
      <c r="G668" t="s">
        <v>168</v>
      </c>
      <c r="H668" cm="1">
        <f t="array" ref="H668">_xlfn.IFS(G668="Regular Customer",1, G668="High-Value Customer",2)</f>
        <v>1</v>
      </c>
      <c r="I668">
        <v>3360</v>
      </c>
      <c r="J668">
        <v>0.56352714044211361</v>
      </c>
    </row>
    <row r="669" spans="1:10" x14ac:dyDescent="0.3">
      <c r="A669" t="s">
        <v>42</v>
      </c>
      <c r="B669" t="s">
        <v>121</v>
      </c>
      <c r="C669">
        <v>1</v>
      </c>
      <c r="D669">
        <v>1</v>
      </c>
      <c r="E669" t="s">
        <v>130</v>
      </c>
      <c r="F669" t="s">
        <v>110</v>
      </c>
      <c r="G669" t="s">
        <v>168</v>
      </c>
      <c r="H669" cm="1">
        <f t="array" ref="H669">_xlfn.IFS(G669="Regular Customer",1, G669="High-Value Customer",2)</f>
        <v>1</v>
      </c>
      <c r="I669">
        <v>2400</v>
      </c>
      <c r="J669">
        <v>0.56379530503533704</v>
      </c>
    </row>
    <row r="670" spans="1:10" x14ac:dyDescent="0.3">
      <c r="A670" t="s">
        <v>34</v>
      </c>
      <c r="B670" t="s">
        <v>160</v>
      </c>
      <c r="C670">
        <v>2</v>
      </c>
      <c r="D670">
        <v>1</v>
      </c>
      <c r="E670" t="s">
        <v>119</v>
      </c>
      <c r="F670" t="s">
        <v>120</v>
      </c>
      <c r="G670" t="s">
        <v>168</v>
      </c>
      <c r="H670" cm="1">
        <f t="array" ref="H670">_xlfn.IFS(G670="Regular Customer",1, G670="High-Value Customer",2)</f>
        <v>1</v>
      </c>
      <c r="I670">
        <v>4352</v>
      </c>
      <c r="J670">
        <v>0.5640143015971506</v>
      </c>
    </row>
    <row r="671" spans="1:10" x14ac:dyDescent="0.3">
      <c r="A671" t="s">
        <v>9</v>
      </c>
      <c r="B671" t="s">
        <v>125</v>
      </c>
      <c r="C671">
        <v>1</v>
      </c>
      <c r="D671">
        <v>1</v>
      </c>
      <c r="E671" t="s">
        <v>109</v>
      </c>
      <c r="F671" t="s">
        <v>139</v>
      </c>
      <c r="G671" t="s">
        <v>168</v>
      </c>
      <c r="H671" cm="1">
        <f t="array" ref="H671">_xlfn.IFS(G671="Regular Customer",1, G671="High-Value Customer",2)</f>
        <v>1</v>
      </c>
      <c r="I671">
        <v>1960</v>
      </c>
      <c r="J671">
        <v>0.5643185567350002</v>
      </c>
    </row>
    <row r="672" spans="1:10" x14ac:dyDescent="0.3">
      <c r="A672" t="s">
        <v>10</v>
      </c>
      <c r="B672" t="s">
        <v>123</v>
      </c>
      <c r="C672">
        <v>1</v>
      </c>
      <c r="D672">
        <v>1</v>
      </c>
      <c r="E672" t="s">
        <v>113</v>
      </c>
      <c r="F672" t="s">
        <v>117</v>
      </c>
      <c r="G672" t="s">
        <v>111</v>
      </c>
      <c r="H672" cm="1">
        <f t="array" ref="H672">_xlfn.IFS(G672="Regular Customer",1, G672="High-Value Customer",2)</f>
        <v>2</v>
      </c>
      <c r="I672">
        <v>61895</v>
      </c>
      <c r="J672">
        <v>0.56559059935928224</v>
      </c>
    </row>
    <row r="673" spans="1:10" x14ac:dyDescent="0.3">
      <c r="A673" t="s">
        <v>11</v>
      </c>
      <c r="B673" t="s">
        <v>118</v>
      </c>
      <c r="C673">
        <v>1</v>
      </c>
      <c r="D673">
        <v>1</v>
      </c>
      <c r="E673" t="s">
        <v>119</v>
      </c>
      <c r="F673" t="s">
        <v>117</v>
      </c>
      <c r="G673" t="s">
        <v>168</v>
      </c>
      <c r="H673" cm="1">
        <f t="array" ref="H673">_xlfn.IFS(G673="Regular Customer",1, G673="High-Value Customer",2)</f>
        <v>1</v>
      </c>
      <c r="I673">
        <v>936</v>
      </c>
      <c r="J673">
        <v>0.56589072456824174</v>
      </c>
    </row>
    <row r="674" spans="1:10" x14ac:dyDescent="0.3">
      <c r="A674" t="s">
        <v>9</v>
      </c>
      <c r="B674" t="s">
        <v>125</v>
      </c>
      <c r="C674">
        <v>1</v>
      </c>
      <c r="D674">
        <v>1</v>
      </c>
      <c r="E674" t="s">
        <v>109</v>
      </c>
      <c r="F674" t="s">
        <v>120</v>
      </c>
      <c r="G674" t="s">
        <v>168</v>
      </c>
      <c r="H674" cm="1">
        <f t="array" ref="H674">_xlfn.IFS(G674="Regular Customer",1, G674="High-Value Customer",2)</f>
        <v>1</v>
      </c>
      <c r="I674">
        <v>4397.3999999999996</v>
      </c>
      <c r="J674">
        <v>0.56591915787673075</v>
      </c>
    </row>
    <row r="675" spans="1:10" x14ac:dyDescent="0.3">
      <c r="A675" t="s">
        <v>7</v>
      </c>
      <c r="B675" t="s">
        <v>122</v>
      </c>
      <c r="C675">
        <v>1</v>
      </c>
      <c r="D675">
        <v>1</v>
      </c>
      <c r="E675" t="s">
        <v>119</v>
      </c>
      <c r="F675" t="s">
        <v>117</v>
      </c>
      <c r="G675" t="s">
        <v>168</v>
      </c>
      <c r="H675" cm="1">
        <f t="array" ref="H675">_xlfn.IFS(G675="Regular Customer",1, G675="High-Value Customer",2)</f>
        <v>1</v>
      </c>
      <c r="I675">
        <v>5460</v>
      </c>
      <c r="J675">
        <v>0.56664216772574272</v>
      </c>
    </row>
    <row r="676" spans="1:10" x14ac:dyDescent="0.3">
      <c r="A676" t="s">
        <v>31</v>
      </c>
      <c r="B676" t="s">
        <v>137</v>
      </c>
      <c r="C676">
        <v>4</v>
      </c>
      <c r="D676">
        <v>1</v>
      </c>
      <c r="E676" t="s">
        <v>109</v>
      </c>
      <c r="F676" t="s">
        <v>110</v>
      </c>
      <c r="G676" t="s">
        <v>168</v>
      </c>
      <c r="H676" cm="1">
        <f t="array" ref="H676">_xlfn.IFS(G676="Regular Customer",1, G676="High-Value Customer",2)</f>
        <v>1</v>
      </c>
      <c r="I676">
        <v>3561</v>
      </c>
      <c r="J676">
        <v>0.56906110456911951</v>
      </c>
    </row>
    <row r="677" spans="1:10" x14ac:dyDescent="0.3">
      <c r="A677" t="s">
        <v>20</v>
      </c>
      <c r="B677" t="s">
        <v>138</v>
      </c>
      <c r="C677">
        <v>1</v>
      </c>
      <c r="D677">
        <v>1</v>
      </c>
      <c r="E677" t="s">
        <v>113</v>
      </c>
      <c r="F677" t="s">
        <v>134</v>
      </c>
      <c r="G677" t="s">
        <v>168</v>
      </c>
      <c r="H677" cm="1">
        <f t="array" ref="H677">_xlfn.IFS(G677="Regular Customer",1, G677="High-Value Customer",2)</f>
        <v>1</v>
      </c>
      <c r="I677">
        <v>6360</v>
      </c>
      <c r="J677">
        <v>0.56951879228027713</v>
      </c>
    </row>
    <row r="678" spans="1:10" x14ac:dyDescent="0.3">
      <c r="A678" t="s">
        <v>45</v>
      </c>
      <c r="B678" t="s">
        <v>172</v>
      </c>
      <c r="C678">
        <v>3</v>
      </c>
      <c r="D678">
        <v>1</v>
      </c>
      <c r="E678" t="s">
        <v>109</v>
      </c>
      <c r="F678" t="s">
        <v>131</v>
      </c>
      <c r="G678" t="s">
        <v>168</v>
      </c>
      <c r="H678" cm="1">
        <f t="array" ref="H678">_xlfn.IFS(G678="Regular Customer",1, G678="High-Value Customer",2)</f>
        <v>1</v>
      </c>
      <c r="I678">
        <v>4849.59</v>
      </c>
      <c r="J678">
        <v>0.56954472406156575</v>
      </c>
    </row>
    <row r="679" spans="1:10" x14ac:dyDescent="0.3">
      <c r="A679" t="s">
        <v>17</v>
      </c>
      <c r="B679" t="s">
        <v>128</v>
      </c>
      <c r="C679">
        <v>1</v>
      </c>
      <c r="D679">
        <v>1</v>
      </c>
      <c r="E679" t="s">
        <v>130</v>
      </c>
      <c r="F679" t="s">
        <v>120</v>
      </c>
      <c r="G679" t="s">
        <v>168</v>
      </c>
      <c r="H679" cm="1">
        <f t="array" ref="H679">_xlfn.IFS(G679="Regular Customer",1, G679="High-Value Customer",2)</f>
        <v>1</v>
      </c>
      <c r="I679">
        <v>2623.32</v>
      </c>
      <c r="J679">
        <v>0.56957240674258558</v>
      </c>
    </row>
    <row r="680" spans="1:10" x14ac:dyDescent="0.3">
      <c r="A680" t="s">
        <v>28</v>
      </c>
      <c r="B680" t="s">
        <v>143</v>
      </c>
      <c r="C680">
        <v>2</v>
      </c>
      <c r="D680">
        <v>1</v>
      </c>
      <c r="E680" t="s">
        <v>113</v>
      </c>
      <c r="F680" t="s">
        <v>131</v>
      </c>
      <c r="G680" t="s">
        <v>111</v>
      </c>
      <c r="H680" cm="1">
        <f t="array" ref="H680">_xlfn.IFS(G680="Regular Customer",1, G680="High-Value Customer",2)</f>
        <v>2</v>
      </c>
      <c r="I680">
        <v>10839</v>
      </c>
      <c r="J680">
        <v>0.56971656120149961</v>
      </c>
    </row>
    <row r="681" spans="1:10" x14ac:dyDescent="0.3">
      <c r="A681" t="s">
        <v>38</v>
      </c>
      <c r="B681" t="s">
        <v>171</v>
      </c>
      <c r="C681">
        <v>2</v>
      </c>
      <c r="D681">
        <v>1</v>
      </c>
      <c r="E681" t="s">
        <v>109</v>
      </c>
      <c r="F681" t="s">
        <v>134</v>
      </c>
      <c r="G681" t="s">
        <v>168</v>
      </c>
      <c r="H681" cm="1">
        <f t="array" ref="H681">_xlfn.IFS(G681="Regular Customer",1, G681="High-Value Customer",2)</f>
        <v>1</v>
      </c>
      <c r="I681">
        <v>8808</v>
      </c>
      <c r="J681">
        <v>0.57013423965682775</v>
      </c>
    </row>
    <row r="682" spans="1:10" x14ac:dyDescent="0.3">
      <c r="A682" t="s">
        <v>48</v>
      </c>
      <c r="B682" t="s">
        <v>184</v>
      </c>
      <c r="C682">
        <v>3</v>
      </c>
      <c r="D682">
        <v>1</v>
      </c>
      <c r="E682" t="s">
        <v>109</v>
      </c>
      <c r="F682" t="s">
        <v>120</v>
      </c>
      <c r="G682" t="s">
        <v>168</v>
      </c>
      <c r="H682" cm="1">
        <f t="array" ref="H682">_xlfn.IFS(G682="Regular Customer",1, G682="High-Value Customer",2)</f>
        <v>1</v>
      </c>
      <c r="I682">
        <v>2547</v>
      </c>
      <c r="J682">
        <v>0.57031771319025071</v>
      </c>
    </row>
    <row r="683" spans="1:10" x14ac:dyDescent="0.3">
      <c r="A683" t="s">
        <v>85</v>
      </c>
      <c r="B683" t="s">
        <v>187</v>
      </c>
      <c r="C683">
        <v>1</v>
      </c>
      <c r="D683">
        <v>1</v>
      </c>
      <c r="E683" t="s">
        <v>113</v>
      </c>
      <c r="F683" t="s">
        <v>110</v>
      </c>
      <c r="G683" t="s">
        <v>168</v>
      </c>
      <c r="H683" cm="1">
        <f t="array" ref="H683">_xlfn.IFS(G683="Regular Customer",1, G683="High-Value Customer",2)</f>
        <v>1</v>
      </c>
      <c r="I683">
        <v>542.5</v>
      </c>
      <c r="J683">
        <v>0.5708033717774581</v>
      </c>
    </row>
    <row r="684" spans="1:10" x14ac:dyDescent="0.3">
      <c r="A684" t="s">
        <v>41</v>
      </c>
      <c r="B684" t="s">
        <v>151</v>
      </c>
      <c r="C684">
        <v>2</v>
      </c>
      <c r="D684">
        <v>1</v>
      </c>
      <c r="E684" t="s">
        <v>113</v>
      </c>
      <c r="F684" t="s">
        <v>139</v>
      </c>
      <c r="G684" t="s">
        <v>111</v>
      </c>
      <c r="H684" cm="1">
        <f t="array" ref="H684">_xlfn.IFS(G684="Regular Customer",1, G684="High-Value Customer",2)</f>
        <v>2</v>
      </c>
      <c r="I684">
        <v>11590</v>
      </c>
      <c r="J684">
        <v>0.57091486753408627</v>
      </c>
    </row>
    <row r="685" spans="1:10" x14ac:dyDescent="0.3">
      <c r="A685" t="s">
        <v>7</v>
      </c>
      <c r="B685" t="s">
        <v>122</v>
      </c>
      <c r="C685">
        <v>6</v>
      </c>
      <c r="D685">
        <v>1</v>
      </c>
      <c r="E685" t="s">
        <v>109</v>
      </c>
      <c r="F685" t="s">
        <v>127</v>
      </c>
      <c r="G685" t="s">
        <v>111</v>
      </c>
      <c r="H685" cm="1">
        <f t="array" ref="H685">_xlfn.IFS(G685="Regular Customer",1, G685="High-Value Customer",2)</f>
        <v>2</v>
      </c>
      <c r="I685">
        <v>47776.75</v>
      </c>
      <c r="J685">
        <v>0.57115450671550794</v>
      </c>
    </row>
    <row r="686" spans="1:10" x14ac:dyDescent="0.3">
      <c r="A686" t="s">
        <v>68</v>
      </c>
      <c r="B686" t="s">
        <v>204</v>
      </c>
      <c r="C686">
        <v>4</v>
      </c>
      <c r="D686">
        <v>1</v>
      </c>
      <c r="E686" t="s">
        <v>109</v>
      </c>
      <c r="F686" t="s">
        <v>131</v>
      </c>
      <c r="G686" t="s">
        <v>168</v>
      </c>
      <c r="H686" cm="1">
        <f t="array" ref="H686">_xlfn.IFS(G686="Regular Customer",1, G686="High-Value Customer",2)</f>
        <v>1</v>
      </c>
      <c r="I686">
        <v>2194.27</v>
      </c>
      <c r="J686">
        <v>0.5736878004421867</v>
      </c>
    </row>
    <row r="687" spans="1:10" x14ac:dyDescent="0.3">
      <c r="A687" t="s">
        <v>88</v>
      </c>
      <c r="B687" t="s">
        <v>163</v>
      </c>
      <c r="C687">
        <v>1</v>
      </c>
      <c r="D687">
        <v>1</v>
      </c>
      <c r="E687" t="s">
        <v>109</v>
      </c>
      <c r="F687" t="s">
        <v>139</v>
      </c>
      <c r="G687" t="s">
        <v>168</v>
      </c>
      <c r="H687" cm="1">
        <f t="array" ref="H687">_xlfn.IFS(G687="Regular Customer",1, G687="High-Value Customer",2)</f>
        <v>1</v>
      </c>
      <c r="I687">
        <v>748.8</v>
      </c>
      <c r="J687">
        <v>0.57369502049541632</v>
      </c>
    </row>
    <row r="688" spans="1:10" x14ac:dyDescent="0.3">
      <c r="A688" t="s">
        <v>23</v>
      </c>
      <c r="B688" t="s">
        <v>182</v>
      </c>
      <c r="C688">
        <v>1</v>
      </c>
      <c r="D688">
        <v>1</v>
      </c>
      <c r="E688" t="s">
        <v>130</v>
      </c>
      <c r="F688" t="s">
        <v>120</v>
      </c>
      <c r="G688" t="s">
        <v>168</v>
      </c>
      <c r="H688" cm="1">
        <f t="array" ref="H688">_xlfn.IFS(G688="Regular Customer",1, G688="High-Value Customer",2)</f>
        <v>1</v>
      </c>
      <c r="I688">
        <v>448</v>
      </c>
      <c r="J688">
        <v>0.57384760615875119</v>
      </c>
    </row>
    <row r="689" spans="1:10" x14ac:dyDescent="0.3">
      <c r="A689" t="s">
        <v>47</v>
      </c>
      <c r="B689" t="s">
        <v>154</v>
      </c>
      <c r="C689">
        <v>1</v>
      </c>
      <c r="D689">
        <v>1</v>
      </c>
      <c r="E689" t="s">
        <v>119</v>
      </c>
      <c r="F689" t="s">
        <v>127</v>
      </c>
      <c r="G689" t="s">
        <v>168</v>
      </c>
      <c r="H689" cm="1">
        <f t="array" ref="H689">_xlfn.IFS(G689="Regular Customer",1, G689="High-Value Customer",2)</f>
        <v>1</v>
      </c>
      <c r="I689">
        <v>416</v>
      </c>
      <c r="J689">
        <v>0.57547211721656699</v>
      </c>
    </row>
    <row r="690" spans="1:10" x14ac:dyDescent="0.3">
      <c r="A690" t="s">
        <v>90</v>
      </c>
      <c r="B690" t="s">
        <v>203</v>
      </c>
      <c r="C690">
        <v>1</v>
      </c>
      <c r="D690">
        <v>1</v>
      </c>
      <c r="E690" t="s">
        <v>130</v>
      </c>
      <c r="F690" t="s">
        <v>139</v>
      </c>
      <c r="G690" t="s">
        <v>168</v>
      </c>
      <c r="H690" cm="1">
        <f t="array" ref="H690">_xlfn.IFS(G690="Regular Customer",1, G690="High-Value Customer",2)</f>
        <v>1</v>
      </c>
      <c r="I690">
        <v>280</v>
      </c>
      <c r="J690">
        <v>0.57563278021316633</v>
      </c>
    </row>
    <row r="691" spans="1:10" x14ac:dyDescent="0.3">
      <c r="A691" t="s">
        <v>7</v>
      </c>
      <c r="B691" t="s">
        <v>122</v>
      </c>
      <c r="C691">
        <v>1</v>
      </c>
      <c r="D691">
        <v>1</v>
      </c>
      <c r="E691" t="s">
        <v>130</v>
      </c>
      <c r="F691" t="s">
        <v>139</v>
      </c>
      <c r="G691" t="s">
        <v>111</v>
      </c>
      <c r="H691" cm="1">
        <f t="array" ref="H691">_xlfn.IFS(G691="Regular Customer",1, G691="High-Value Customer",2)</f>
        <v>2</v>
      </c>
      <c r="I691">
        <v>10640</v>
      </c>
      <c r="J691">
        <v>0.58034664797715618</v>
      </c>
    </row>
    <row r="692" spans="1:10" x14ac:dyDescent="0.3">
      <c r="A692" t="s">
        <v>68</v>
      </c>
      <c r="B692" t="s">
        <v>204</v>
      </c>
      <c r="C692">
        <v>2</v>
      </c>
      <c r="D692">
        <v>1</v>
      </c>
      <c r="E692" t="s">
        <v>109</v>
      </c>
      <c r="F692" t="s">
        <v>120</v>
      </c>
      <c r="G692" t="s">
        <v>168</v>
      </c>
      <c r="H692" cm="1">
        <f t="array" ref="H692">_xlfn.IFS(G692="Regular Customer",1, G692="High-Value Customer",2)</f>
        <v>1</v>
      </c>
      <c r="I692">
        <v>196.9</v>
      </c>
      <c r="J692">
        <v>0.58074716207326327</v>
      </c>
    </row>
    <row r="693" spans="1:10" x14ac:dyDescent="0.3">
      <c r="A693" t="s">
        <v>8</v>
      </c>
      <c r="B693" t="s">
        <v>108</v>
      </c>
      <c r="C693">
        <v>6</v>
      </c>
      <c r="D693">
        <v>1</v>
      </c>
      <c r="E693" t="s">
        <v>109</v>
      </c>
      <c r="F693" t="s">
        <v>127</v>
      </c>
      <c r="G693" t="s">
        <v>111</v>
      </c>
      <c r="H693" cm="1">
        <f t="array" ref="H693">_xlfn.IFS(G693="Regular Customer",1, G693="High-Value Customer",2)</f>
        <v>2</v>
      </c>
      <c r="I693">
        <v>32706.7</v>
      </c>
      <c r="J693">
        <v>0.58076536600441431</v>
      </c>
    </row>
    <row r="694" spans="1:10" x14ac:dyDescent="0.3">
      <c r="A694" t="s">
        <v>40</v>
      </c>
      <c r="B694" t="s">
        <v>170</v>
      </c>
      <c r="C694">
        <v>2</v>
      </c>
      <c r="D694">
        <v>1</v>
      </c>
      <c r="E694" t="s">
        <v>109</v>
      </c>
      <c r="F694" t="s">
        <v>110</v>
      </c>
      <c r="G694" t="s">
        <v>168</v>
      </c>
      <c r="H694" cm="1">
        <f t="array" ref="H694">_xlfn.IFS(G694="Regular Customer",1, G694="High-Value Customer",2)</f>
        <v>1</v>
      </c>
      <c r="I694">
        <v>1138</v>
      </c>
      <c r="J694">
        <v>0.58087743061745389</v>
      </c>
    </row>
    <row r="695" spans="1:10" x14ac:dyDescent="0.3">
      <c r="A695" t="s">
        <v>47</v>
      </c>
      <c r="B695" t="s">
        <v>154</v>
      </c>
      <c r="C695">
        <v>1</v>
      </c>
      <c r="D695">
        <v>1</v>
      </c>
      <c r="E695" t="s">
        <v>119</v>
      </c>
      <c r="F695" t="s">
        <v>117</v>
      </c>
      <c r="G695" t="s">
        <v>168</v>
      </c>
      <c r="H695" cm="1">
        <f t="array" ref="H695">_xlfn.IFS(G695="Regular Customer",1, G695="High-Value Customer",2)</f>
        <v>1</v>
      </c>
      <c r="I695">
        <v>1572</v>
      </c>
      <c r="J695">
        <v>0.58177474899917281</v>
      </c>
    </row>
    <row r="696" spans="1:10" x14ac:dyDescent="0.3">
      <c r="A696" t="s">
        <v>55</v>
      </c>
      <c r="B696" t="s">
        <v>192</v>
      </c>
      <c r="C696">
        <v>1</v>
      </c>
      <c r="D696">
        <v>1</v>
      </c>
      <c r="E696" t="s">
        <v>113</v>
      </c>
      <c r="F696" t="s">
        <v>114</v>
      </c>
      <c r="G696" t="s">
        <v>168</v>
      </c>
      <c r="H696" cm="1">
        <f t="array" ref="H696">_xlfn.IFS(G696="Regular Customer",1, G696="High-Value Customer",2)</f>
        <v>1</v>
      </c>
      <c r="I696">
        <v>1520</v>
      </c>
      <c r="J696">
        <v>0.58283097652802029</v>
      </c>
    </row>
    <row r="697" spans="1:10" x14ac:dyDescent="0.3">
      <c r="A697" t="s">
        <v>43</v>
      </c>
      <c r="B697" t="s">
        <v>145</v>
      </c>
      <c r="C697">
        <v>2</v>
      </c>
      <c r="D697">
        <v>1</v>
      </c>
      <c r="E697" t="s">
        <v>119</v>
      </c>
      <c r="F697" t="s">
        <v>110</v>
      </c>
      <c r="G697" t="s">
        <v>168</v>
      </c>
      <c r="H697" cm="1">
        <f t="array" ref="H697">_xlfn.IFS(G697="Regular Customer",1, G697="High-Value Customer",2)</f>
        <v>1</v>
      </c>
      <c r="I697">
        <v>3576</v>
      </c>
      <c r="J697">
        <v>0.5834112462818819</v>
      </c>
    </row>
    <row r="698" spans="1:10" x14ac:dyDescent="0.3">
      <c r="A698" t="s">
        <v>41</v>
      </c>
      <c r="B698" t="s">
        <v>151</v>
      </c>
      <c r="C698">
        <v>1</v>
      </c>
      <c r="D698">
        <v>1</v>
      </c>
      <c r="E698" t="s">
        <v>109</v>
      </c>
      <c r="F698" t="s">
        <v>134</v>
      </c>
      <c r="G698" t="s">
        <v>168</v>
      </c>
      <c r="H698" cm="1">
        <f t="array" ref="H698">_xlfn.IFS(G698="Regular Customer",1, G698="High-Value Customer",2)</f>
        <v>1</v>
      </c>
      <c r="I698">
        <v>1176</v>
      </c>
      <c r="J698">
        <v>0.5837196992008713</v>
      </c>
    </row>
    <row r="699" spans="1:10" x14ac:dyDescent="0.3">
      <c r="A699" t="s">
        <v>30</v>
      </c>
      <c r="B699" t="s">
        <v>129</v>
      </c>
      <c r="C699">
        <v>1</v>
      </c>
      <c r="D699">
        <v>1</v>
      </c>
      <c r="E699" t="s">
        <v>119</v>
      </c>
      <c r="F699" t="s">
        <v>120</v>
      </c>
      <c r="G699" t="s">
        <v>168</v>
      </c>
      <c r="H699" cm="1">
        <f t="array" ref="H699">_xlfn.IFS(G699="Regular Customer",1, G699="High-Value Customer",2)</f>
        <v>1</v>
      </c>
      <c r="I699">
        <v>2254</v>
      </c>
      <c r="J699">
        <v>0.58555073782965039</v>
      </c>
    </row>
    <row r="700" spans="1:10" x14ac:dyDescent="0.3">
      <c r="A700" t="s">
        <v>23</v>
      </c>
      <c r="B700" t="s">
        <v>182</v>
      </c>
      <c r="C700">
        <v>1</v>
      </c>
      <c r="D700">
        <v>1</v>
      </c>
      <c r="E700" t="s">
        <v>119</v>
      </c>
      <c r="F700" t="s">
        <v>110</v>
      </c>
      <c r="G700" t="s">
        <v>168</v>
      </c>
      <c r="H700" cm="1">
        <f t="array" ref="H700">_xlfn.IFS(G700="Regular Customer",1, G700="High-Value Customer",2)</f>
        <v>1</v>
      </c>
      <c r="I700">
        <v>735</v>
      </c>
      <c r="J700">
        <v>0.58746013615036285</v>
      </c>
    </row>
    <row r="701" spans="1:10" x14ac:dyDescent="0.3">
      <c r="A701" t="s">
        <v>59</v>
      </c>
      <c r="B701" t="s">
        <v>198</v>
      </c>
      <c r="C701">
        <v>2</v>
      </c>
      <c r="D701">
        <v>1</v>
      </c>
      <c r="E701" t="s">
        <v>109</v>
      </c>
      <c r="F701" t="s">
        <v>110</v>
      </c>
      <c r="G701" t="s">
        <v>168</v>
      </c>
      <c r="H701" cm="1">
        <f t="array" ref="H701">_xlfn.IFS(G701="Regular Customer",1, G701="High-Value Customer",2)</f>
        <v>1</v>
      </c>
      <c r="I701">
        <v>654</v>
      </c>
      <c r="J701">
        <v>0.58837724077003373</v>
      </c>
    </row>
    <row r="702" spans="1:10" x14ac:dyDescent="0.3">
      <c r="A702" t="s">
        <v>40</v>
      </c>
      <c r="B702" t="s">
        <v>170</v>
      </c>
      <c r="C702">
        <v>2</v>
      </c>
      <c r="D702">
        <v>1</v>
      </c>
      <c r="E702" t="s">
        <v>109</v>
      </c>
      <c r="F702" t="s">
        <v>117</v>
      </c>
      <c r="G702" t="s">
        <v>168</v>
      </c>
      <c r="H702" cm="1">
        <f t="array" ref="H702">_xlfn.IFS(G702="Regular Customer",1, G702="High-Value Customer",2)</f>
        <v>1</v>
      </c>
      <c r="I702">
        <v>9107.4</v>
      </c>
      <c r="J702">
        <v>0.58953537000307987</v>
      </c>
    </row>
    <row r="703" spans="1:10" x14ac:dyDescent="0.3">
      <c r="A703" t="s">
        <v>6</v>
      </c>
      <c r="B703" t="s">
        <v>112</v>
      </c>
      <c r="C703">
        <v>4</v>
      </c>
      <c r="D703">
        <v>1</v>
      </c>
      <c r="E703" t="s">
        <v>119</v>
      </c>
      <c r="F703" t="s">
        <v>120</v>
      </c>
      <c r="G703" t="s">
        <v>168</v>
      </c>
      <c r="H703" cm="1">
        <f t="array" ref="H703">_xlfn.IFS(G703="Regular Customer",1, G703="High-Value Customer",2)</f>
        <v>1</v>
      </c>
      <c r="I703">
        <v>9251.2999999999993</v>
      </c>
      <c r="J703">
        <v>0.59001120409223262</v>
      </c>
    </row>
    <row r="704" spans="1:10" x14ac:dyDescent="0.3">
      <c r="A704" t="s">
        <v>10</v>
      </c>
      <c r="B704" t="s">
        <v>123</v>
      </c>
      <c r="C704">
        <v>1</v>
      </c>
      <c r="D704">
        <v>1</v>
      </c>
      <c r="E704" t="s">
        <v>109</v>
      </c>
      <c r="F704" t="s">
        <v>120</v>
      </c>
      <c r="G704" t="s">
        <v>168</v>
      </c>
      <c r="H704" cm="1">
        <f t="array" ref="H704">_xlfn.IFS(G704="Regular Customer",1, G704="High-Value Customer",2)</f>
        <v>1</v>
      </c>
      <c r="I704">
        <v>591.6</v>
      </c>
      <c r="J704">
        <v>0.59007832589242504</v>
      </c>
    </row>
    <row r="705" spans="1:10" x14ac:dyDescent="0.3">
      <c r="A705" t="s">
        <v>75</v>
      </c>
      <c r="B705" t="s">
        <v>190</v>
      </c>
      <c r="C705">
        <v>1</v>
      </c>
      <c r="D705">
        <v>1</v>
      </c>
      <c r="E705" t="s">
        <v>109</v>
      </c>
      <c r="F705" t="s">
        <v>131</v>
      </c>
      <c r="G705" t="s">
        <v>168</v>
      </c>
      <c r="H705" cm="1">
        <f t="array" ref="H705">_xlfn.IFS(G705="Regular Customer",1, G705="High-Value Customer",2)</f>
        <v>1</v>
      </c>
      <c r="I705">
        <v>90</v>
      </c>
      <c r="J705">
        <v>0.59072623717854078</v>
      </c>
    </row>
    <row r="706" spans="1:10" x14ac:dyDescent="0.3">
      <c r="A706" t="s">
        <v>87</v>
      </c>
      <c r="B706" t="s">
        <v>183</v>
      </c>
      <c r="C706">
        <v>2</v>
      </c>
      <c r="D706">
        <v>1</v>
      </c>
      <c r="E706" t="s">
        <v>109</v>
      </c>
      <c r="F706" t="s">
        <v>139</v>
      </c>
      <c r="G706" t="s">
        <v>168</v>
      </c>
      <c r="H706" cm="1">
        <f t="array" ref="H706">_xlfn.IFS(G706="Regular Customer",1, G706="High-Value Customer",2)</f>
        <v>1</v>
      </c>
      <c r="I706">
        <v>575.4</v>
      </c>
      <c r="J706">
        <v>0.59091090917824951</v>
      </c>
    </row>
    <row r="707" spans="1:10" x14ac:dyDescent="0.3">
      <c r="A707" t="s">
        <v>34</v>
      </c>
      <c r="B707" t="s">
        <v>160</v>
      </c>
      <c r="C707">
        <v>1</v>
      </c>
      <c r="D707">
        <v>1</v>
      </c>
      <c r="E707" t="s">
        <v>119</v>
      </c>
      <c r="F707" t="s">
        <v>110</v>
      </c>
      <c r="G707" t="s">
        <v>168</v>
      </c>
      <c r="H707" cm="1">
        <f t="array" ref="H707">_xlfn.IFS(G707="Regular Customer",1, G707="High-Value Customer",2)</f>
        <v>1</v>
      </c>
      <c r="I707">
        <v>3600</v>
      </c>
      <c r="J707">
        <v>0.591341029735868</v>
      </c>
    </row>
    <row r="708" spans="1:10" x14ac:dyDescent="0.3">
      <c r="A708" t="s">
        <v>9</v>
      </c>
      <c r="B708" t="s">
        <v>125</v>
      </c>
      <c r="C708">
        <v>4</v>
      </c>
      <c r="D708">
        <v>1</v>
      </c>
      <c r="E708" t="s">
        <v>109</v>
      </c>
      <c r="F708" t="s">
        <v>114</v>
      </c>
      <c r="G708" t="s">
        <v>111</v>
      </c>
      <c r="H708" cm="1">
        <f t="array" ref="H708">_xlfn.IFS(G708="Regular Customer",1, G708="High-Value Customer",2)</f>
        <v>2</v>
      </c>
      <c r="I708">
        <v>22200</v>
      </c>
      <c r="J708">
        <v>0.59294881021223989</v>
      </c>
    </row>
    <row r="709" spans="1:10" x14ac:dyDescent="0.3">
      <c r="A709" t="s">
        <v>53</v>
      </c>
      <c r="B709" t="s">
        <v>164</v>
      </c>
      <c r="C709">
        <v>2</v>
      </c>
      <c r="D709">
        <v>1</v>
      </c>
      <c r="E709" t="s">
        <v>119</v>
      </c>
      <c r="F709" t="s">
        <v>114</v>
      </c>
      <c r="G709" t="s">
        <v>168</v>
      </c>
      <c r="H709" cm="1">
        <f t="array" ref="H709">_xlfn.IFS(G709="Regular Customer",1, G709="High-Value Customer",2)</f>
        <v>1</v>
      </c>
      <c r="I709">
        <v>9584</v>
      </c>
      <c r="J709">
        <v>0.59376746181551165</v>
      </c>
    </row>
    <row r="710" spans="1:10" x14ac:dyDescent="0.3">
      <c r="A710" t="s">
        <v>60</v>
      </c>
      <c r="B710" t="s">
        <v>152</v>
      </c>
      <c r="C710">
        <v>1</v>
      </c>
      <c r="D710">
        <v>1</v>
      </c>
      <c r="E710" t="s">
        <v>109</v>
      </c>
      <c r="F710" t="s">
        <v>120</v>
      </c>
      <c r="G710" t="s">
        <v>168</v>
      </c>
      <c r="H710" cm="1">
        <f t="array" ref="H710">_xlfn.IFS(G710="Regular Customer",1, G710="High-Value Customer",2)</f>
        <v>1</v>
      </c>
      <c r="I710">
        <v>1873.8</v>
      </c>
      <c r="J710">
        <v>0.59420644592822192</v>
      </c>
    </row>
    <row r="711" spans="1:10" x14ac:dyDescent="0.3">
      <c r="A711" t="s">
        <v>13</v>
      </c>
      <c r="B711" t="s">
        <v>142</v>
      </c>
      <c r="C711">
        <v>1</v>
      </c>
      <c r="D711">
        <v>1</v>
      </c>
      <c r="E711" t="s">
        <v>113</v>
      </c>
      <c r="F711" t="s">
        <v>134</v>
      </c>
      <c r="G711" t="s">
        <v>111</v>
      </c>
      <c r="H711" cm="1">
        <f t="array" ref="H711">_xlfn.IFS(G711="Regular Customer",1, G711="High-Value Customer",2)</f>
        <v>2</v>
      </c>
      <c r="I711">
        <v>10920</v>
      </c>
      <c r="J711">
        <v>0.59652658006033399</v>
      </c>
    </row>
    <row r="712" spans="1:10" x14ac:dyDescent="0.3">
      <c r="A712" t="s">
        <v>24</v>
      </c>
      <c r="B712" t="s">
        <v>173</v>
      </c>
      <c r="C712">
        <v>2</v>
      </c>
      <c r="D712">
        <v>1</v>
      </c>
      <c r="E712" t="s">
        <v>109</v>
      </c>
      <c r="F712" t="s">
        <v>134</v>
      </c>
      <c r="G712" t="s">
        <v>168</v>
      </c>
      <c r="H712" cm="1">
        <f t="array" ref="H712">_xlfn.IFS(G712="Regular Customer",1, G712="High-Value Customer",2)</f>
        <v>1</v>
      </c>
      <c r="I712">
        <v>4196.25</v>
      </c>
      <c r="J712">
        <v>0.59687600925651985</v>
      </c>
    </row>
    <row r="713" spans="1:10" x14ac:dyDescent="0.3">
      <c r="A713" t="s">
        <v>37</v>
      </c>
      <c r="B713" t="s">
        <v>148</v>
      </c>
      <c r="C713">
        <v>1</v>
      </c>
      <c r="D713">
        <v>1</v>
      </c>
      <c r="E713" t="s">
        <v>109</v>
      </c>
      <c r="F713" t="s">
        <v>120</v>
      </c>
      <c r="G713" t="s">
        <v>168</v>
      </c>
      <c r="H713" cm="1">
        <f t="array" ref="H713">_xlfn.IFS(G713="Regular Customer",1, G713="High-Value Customer",2)</f>
        <v>1</v>
      </c>
      <c r="I713">
        <v>1680</v>
      </c>
      <c r="J713">
        <v>0.59702836187998076</v>
      </c>
    </row>
    <row r="714" spans="1:10" x14ac:dyDescent="0.3">
      <c r="A714" t="s">
        <v>11</v>
      </c>
      <c r="B714" t="s">
        <v>118</v>
      </c>
      <c r="C714">
        <v>7</v>
      </c>
      <c r="D714">
        <v>1</v>
      </c>
      <c r="E714" t="s">
        <v>109</v>
      </c>
      <c r="F714" t="s">
        <v>114</v>
      </c>
      <c r="G714" t="s">
        <v>168</v>
      </c>
      <c r="H714" cm="1">
        <f t="array" ref="H714">_xlfn.IFS(G714="Regular Customer",1, G714="High-Value Customer",2)</f>
        <v>1</v>
      </c>
      <c r="I714">
        <v>9852.1</v>
      </c>
      <c r="J714">
        <v>0.59718087307062451</v>
      </c>
    </row>
    <row r="715" spans="1:10" x14ac:dyDescent="0.3">
      <c r="A715" t="s">
        <v>16</v>
      </c>
      <c r="B715" t="s">
        <v>150</v>
      </c>
      <c r="C715">
        <v>1</v>
      </c>
      <c r="D715">
        <v>1</v>
      </c>
      <c r="E715" t="s">
        <v>130</v>
      </c>
      <c r="F715" t="s">
        <v>120</v>
      </c>
      <c r="G715" t="s">
        <v>168</v>
      </c>
      <c r="H715" cm="1">
        <f t="array" ref="H715">_xlfn.IFS(G715="Regular Customer",1, G715="High-Value Customer",2)</f>
        <v>1</v>
      </c>
      <c r="I715">
        <v>624.6</v>
      </c>
      <c r="J715">
        <v>0.59768846133081488</v>
      </c>
    </row>
    <row r="716" spans="1:10" x14ac:dyDescent="0.3">
      <c r="A716" t="s">
        <v>34</v>
      </c>
      <c r="B716" t="s">
        <v>160</v>
      </c>
      <c r="C716">
        <v>1</v>
      </c>
      <c r="D716">
        <v>1</v>
      </c>
      <c r="E716" t="s">
        <v>130</v>
      </c>
      <c r="F716" t="s">
        <v>127</v>
      </c>
      <c r="G716" t="s">
        <v>168</v>
      </c>
      <c r="H716" cm="1">
        <f t="array" ref="H716">_xlfn.IFS(G716="Regular Customer",1, G716="High-Value Customer",2)</f>
        <v>1</v>
      </c>
      <c r="I716">
        <v>1768.2</v>
      </c>
      <c r="J716">
        <v>0.59800960812360149</v>
      </c>
    </row>
    <row r="717" spans="1:10" x14ac:dyDescent="0.3">
      <c r="A717" t="s">
        <v>34</v>
      </c>
      <c r="B717" t="s">
        <v>160</v>
      </c>
      <c r="C717">
        <v>1</v>
      </c>
      <c r="D717">
        <v>1</v>
      </c>
      <c r="E717" t="s">
        <v>109</v>
      </c>
      <c r="F717" t="s">
        <v>134</v>
      </c>
      <c r="G717" t="s">
        <v>168</v>
      </c>
      <c r="H717" cm="1">
        <f t="array" ref="H717">_xlfn.IFS(G717="Regular Customer",1, G717="High-Value Customer",2)</f>
        <v>1</v>
      </c>
      <c r="I717">
        <v>1824</v>
      </c>
      <c r="J717">
        <v>0.5980237365052492</v>
      </c>
    </row>
    <row r="718" spans="1:10" x14ac:dyDescent="0.3">
      <c r="A718" t="s">
        <v>94</v>
      </c>
      <c r="B718" t="s">
        <v>193</v>
      </c>
      <c r="C718">
        <v>1</v>
      </c>
      <c r="D718">
        <v>1</v>
      </c>
      <c r="E718" t="s">
        <v>109</v>
      </c>
      <c r="F718" t="s">
        <v>110</v>
      </c>
      <c r="G718" t="s">
        <v>168</v>
      </c>
      <c r="H718" cm="1">
        <f t="array" ref="H718">_xlfn.IFS(G718="Regular Customer",1, G718="High-Value Customer",2)</f>
        <v>1</v>
      </c>
      <c r="I718">
        <v>155</v>
      </c>
      <c r="J718">
        <v>0.59810596497793733</v>
      </c>
    </row>
    <row r="719" spans="1:10" x14ac:dyDescent="0.3">
      <c r="A719" t="s">
        <v>82</v>
      </c>
      <c r="B719" t="s">
        <v>206</v>
      </c>
      <c r="C719">
        <v>1</v>
      </c>
      <c r="D719">
        <v>1</v>
      </c>
      <c r="E719" t="s">
        <v>109</v>
      </c>
      <c r="F719" t="s">
        <v>120</v>
      </c>
      <c r="G719" t="s">
        <v>168</v>
      </c>
      <c r="H719" cm="1">
        <f t="array" ref="H719">_xlfn.IFS(G719="Regular Customer",1, G719="High-Value Customer",2)</f>
        <v>1</v>
      </c>
      <c r="I719">
        <v>95</v>
      </c>
      <c r="J719">
        <v>0.59942538906600729</v>
      </c>
    </row>
    <row r="720" spans="1:10" x14ac:dyDescent="0.3">
      <c r="A720" t="s">
        <v>79</v>
      </c>
      <c r="B720" t="s">
        <v>197</v>
      </c>
      <c r="C720">
        <v>1</v>
      </c>
      <c r="D720">
        <v>1</v>
      </c>
      <c r="E720" t="s">
        <v>119</v>
      </c>
      <c r="F720" t="s">
        <v>131</v>
      </c>
      <c r="G720" t="s">
        <v>168</v>
      </c>
      <c r="H720" cm="1">
        <f t="array" ref="H720">_xlfn.IFS(G720="Regular Customer",1, G720="High-Value Customer",2)</f>
        <v>1</v>
      </c>
      <c r="I720">
        <v>3310.68</v>
      </c>
      <c r="J720">
        <v>0.59955575971141994</v>
      </c>
    </row>
    <row r="721" spans="1:10" x14ac:dyDescent="0.3">
      <c r="A721" t="s">
        <v>36</v>
      </c>
      <c r="B721" t="s">
        <v>140</v>
      </c>
      <c r="C721">
        <v>1</v>
      </c>
      <c r="D721">
        <v>1</v>
      </c>
      <c r="E721" t="s">
        <v>119</v>
      </c>
      <c r="F721" t="s">
        <v>110</v>
      </c>
      <c r="G721" t="s">
        <v>168</v>
      </c>
      <c r="H721" cm="1">
        <f t="array" ref="H721">_xlfn.IFS(G721="Regular Customer",1, G721="High-Value Customer",2)</f>
        <v>1</v>
      </c>
      <c r="I721">
        <v>896</v>
      </c>
      <c r="J721">
        <v>0.6012106896006908</v>
      </c>
    </row>
    <row r="722" spans="1:10" x14ac:dyDescent="0.3">
      <c r="A722" t="s">
        <v>22</v>
      </c>
      <c r="B722" t="s">
        <v>147</v>
      </c>
      <c r="C722">
        <v>2</v>
      </c>
      <c r="D722">
        <v>1</v>
      </c>
      <c r="E722" t="s">
        <v>119</v>
      </c>
      <c r="F722" t="s">
        <v>114</v>
      </c>
      <c r="G722" t="s">
        <v>111</v>
      </c>
      <c r="H722" cm="1">
        <f t="array" ref="H722">_xlfn.IFS(G722="Regular Customer",1, G722="High-Value Customer",2)</f>
        <v>2</v>
      </c>
      <c r="I722">
        <v>10960</v>
      </c>
      <c r="J722">
        <v>0.60121673695457822</v>
      </c>
    </row>
    <row r="723" spans="1:10" x14ac:dyDescent="0.3">
      <c r="A723" t="s">
        <v>16</v>
      </c>
      <c r="B723" t="s">
        <v>150</v>
      </c>
      <c r="C723">
        <v>2</v>
      </c>
      <c r="D723">
        <v>1</v>
      </c>
      <c r="E723" t="s">
        <v>119</v>
      </c>
      <c r="F723" t="s">
        <v>117</v>
      </c>
      <c r="G723" t="s">
        <v>168</v>
      </c>
      <c r="H723" cm="1">
        <f t="array" ref="H723">_xlfn.IFS(G723="Regular Customer",1, G723="High-Value Customer",2)</f>
        <v>1</v>
      </c>
      <c r="I723">
        <v>2170</v>
      </c>
      <c r="J723">
        <v>0.6013747728674107</v>
      </c>
    </row>
    <row r="724" spans="1:10" x14ac:dyDescent="0.3">
      <c r="A724" t="s">
        <v>79</v>
      </c>
      <c r="B724" t="s">
        <v>197</v>
      </c>
      <c r="C724">
        <v>1</v>
      </c>
      <c r="D724">
        <v>1</v>
      </c>
      <c r="E724" t="s">
        <v>119</v>
      </c>
      <c r="F724" t="s">
        <v>117</v>
      </c>
      <c r="G724" t="s">
        <v>168</v>
      </c>
      <c r="H724" cm="1">
        <f t="array" ref="H724">_xlfn.IFS(G724="Regular Customer",1, G724="High-Value Customer",2)</f>
        <v>1</v>
      </c>
      <c r="I724">
        <v>1192</v>
      </c>
      <c r="J724">
        <v>0.6025950124103403</v>
      </c>
    </row>
    <row r="725" spans="1:10" x14ac:dyDescent="0.3">
      <c r="A725" t="s">
        <v>36</v>
      </c>
      <c r="B725" t="s">
        <v>140</v>
      </c>
      <c r="C725">
        <v>1</v>
      </c>
      <c r="D725">
        <v>1</v>
      </c>
      <c r="E725" t="s">
        <v>109</v>
      </c>
      <c r="F725" t="s">
        <v>127</v>
      </c>
      <c r="G725" t="s">
        <v>168</v>
      </c>
      <c r="H725" cm="1">
        <f t="array" ref="H725">_xlfn.IFS(G725="Regular Customer",1, G725="High-Value Customer",2)</f>
        <v>1</v>
      </c>
      <c r="I725">
        <v>1764</v>
      </c>
      <c r="J725">
        <v>0.60514087911561254</v>
      </c>
    </row>
    <row r="726" spans="1:10" x14ac:dyDescent="0.3">
      <c r="A726" t="s">
        <v>56</v>
      </c>
      <c r="B726" t="s">
        <v>169</v>
      </c>
      <c r="C726">
        <v>1</v>
      </c>
      <c r="D726">
        <v>1</v>
      </c>
      <c r="E726" t="s">
        <v>130</v>
      </c>
      <c r="F726" t="s">
        <v>139</v>
      </c>
      <c r="G726" t="s">
        <v>168</v>
      </c>
      <c r="H726" cm="1">
        <f t="array" ref="H726">_xlfn.IFS(G726="Regular Customer",1, G726="High-Value Customer",2)</f>
        <v>1</v>
      </c>
      <c r="I726">
        <v>936</v>
      </c>
      <c r="J726">
        <v>0.60548149346267466</v>
      </c>
    </row>
    <row r="727" spans="1:10" x14ac:dyDescent="0.3">
      <c r="A727" t="s">
        <v>53</v>
      </c>
      <c r="B727" t="s">
        <v>164</v>
      </c>
      <c r="C727">
        <v>1</v>
      </c>
      <c r="D727">
        <v>1</v>
      </c>
      <c r="E727" t="s">
        <v>113</v>
      </c>
      <c r="F727" t="s">
        <v>110</v>
      </c>
      <c r="G727" t="s">
        <v>168</v>
      </c>
      <c r="H727" cm="1">
        <f t="array" ref="H727">_xlfn.IFS(G727="Regular Customer",1, G727="High-Value Customer",2)</f>
        <v>1</v>
      </c>
      <c r="I727">
        <v>4500</v>
      </c>
      <c r="J727">
        <v>0.60625587145252413</v>
      </c>
    </row>
    <row r="728" spans="1:10" x14ac:dyDescent="0.3">
      <c r="A728" t="s">
        <v>34</v>
      </c>
      <c r="B728" t="s">
        <v>160</v>
      </c>
      <c r="C728">
        <v>3</v>
      </c>
      <c r="D728">
        <v>1</v>
      </c>
      <c r="E728" t="s">
        <v>109</v>
      </c>
      <c r="F728" t="s">
        <v>110</v>
      </c>
      <c r="G728" t="s">
        <v>168</v>
      </c>
      <c r="H728" cm="1">
        <f t="array" ref="H728">_xlfn.IFS(G728="Regular Customer",1, G728="High-Value Customer",2)</f>
        <v>1</v>
      </c>
      <c r="I728">
        <v>4476</v>
      </c>
      <c r="J728">
        <v>0.6072677488563889</v>
      </c>
    </row>
    <row r="729" spans="1:10" x14ac:dyDescent="0.3">
      <c r="A729" t="s">
        <v>27</v>
      </c>
      <c r="B729" t="s">
        <v>155</v>
      </c>
      <c r="C729">
        <v>2</v>
      </c>
      <c r="D729">
        <v>1</v>
      </c>
      <c r="E729" t="s">
        <v>109</v>
      </c>
      <c r="F729" t="s">
        <v>131</v>
      </c>
      <c r="G729" t="s">
        <v>168</v>
      </c>
      <c r="H729" cm="1">
        <f t="array" ref="H729">_xlfn.IFS(G729="Regular Customer",1, G729="High-Value Customer",2)</f>
        <v>1</v>
      </c>
      <c r="I729">
        <v>1634</v>
      </c>
      <c r="J729">
        <v>0.60920679290713375</v>
      </c>
    </row>
    <row r="730" spans="1:10" x14ac:dyDescent="0.3">
      <c r="A730" t="s">
        <v>35</v>
      </c>
      <c r="B730" t="s">
        <v>153</v>
      </c>
      <c r="C730">
        <v>1</v>
      </c>
      <c r="D730">
        <v>1</v>
      </c>
      <c r="E730" t="s">
        <v>119</v>
      </c>
      <c r="F730" t="s">
        <v>120</v>
      </c>
      <c r="G730" t="s">
        <v>168</v>
      </c>
      <c r="H730" cm="1">
        <f t="array" ref="H730">_xlfn.IFS(G730="Regular Customer",1, G730="High-Value Customer",2)</f>
        <v>1</v>
      </c>
      <c r="I730">
        <v>3920</v>
      </c>
      <c r="J730">
        <v>0.6093871462593986</v>
      </c>
    </row>
    <row r="731" spans="1:10" x14ac:dyDescent="0.3">
      <c r="A731" t="s">
        <v>20</v>
      </c>
      <c r="B731" t="s">
        <v>138</v>
      </c>
      <c r="C731">
        <v>1</v>
      </c>
      <c r="D731">
        <v>1</v>
      </c>
      <c r="E731" t="s">
        <v>113</v>
      </c>
      <c r="F731" t="s">
        <v>127</v>
      </c>
      <c r="G731" t="s">
        <v>168</v>
      </c>
      <c r="H731" cm="1">
        <f t="array" ref="H731">_xlfn.IFS(G731="Regular Customer",1, G731="High-Value Customer",2)</f>
        <v>1</v>
      </c>
      <c r="I731">
        <v>1750.5</v>
      </c>
      <c r="J731">
        <v>0.60955137802258796</v>
      </c>
    </row>
    <row r="732" spans="1:10" x14ac:dyDescent="0.3">
      <c r="A732" t="s">
        <v>57</v>
      </c>
      <c r="B732" t="s">
        <v>158</v>
      </c>
      <c r="C732">
        <v>2</v>
      </c>
      <c r="D732">
        <v>1</v>
      </c>
      <c r="E732" t="s">
        <v>109</v>
      </c>
      <c r="F732" t="s">
        <v>131</v>
      </c>
      <c r="G732" t="s">
        <v>111</v>
      </c>
      <c r="H732" cm="1">
        <f t="array" ref="H732">_xlfn.IFS(G732="Regular Customer",1, G732="High-Value Customer",2)</f>
        <v>2</v>
      </c>
      <c r="I732">
        <v>13125</v>
      </c>
      <c r="J732">
        <v>0.61330996969155649</v>
      </c>
    </row>
    <row r="733" spans="1:10" x14ac:dyDescent="0.3">
      <c r="A733" t="s">
        <v>51</v>
      </c>
      <c r="B733" t="s">
        <v>185</v>
      </c>
      <c r="C733">
        <v>1</v>
      </c>
      <c r="D733">
        <v>1</v>
      </c>
      <c r="E733" t="s">
        <v>119</v>
      </c>
      <c r="F733" t="s">
        <v>114</v>
      </c>
      <c r="G733" t="s">
        <v>168</v>
      </c>
      <c r="H733" cm="1">
        <f t="array" ref="H733">_xlfn.IFS(G733="Regular Customer",1, G733="High-Value Customer",2)</f>
        <v>1</v>
      </c>
      <c r="I733">
        <v>4998</v>
      </c>
      <c r="J733">
        <v>0.61348437101331554</v>
      </c>
    </row>
    <row r="734" spans="1:10" x14ac:dyDescent="0.3">
      <c r="A734" t="s">
        <v>23</v>
      </c>
      <c r="B734" t="s">
        <v>182</v>
      </c>
      <c r="C734">
        <v>1</v>
      </c>
      <c r="D734">
        <v>1</v>
      </c>
      <c r="E734" t="s">
        <v>119</v>
      </c>
      <c r="F734" t="s">
        <v>114</v>
      </c>
      <c r="G734" t="s">
        <v>168</v>
      </c>
      <c r="H734" cm="1">
        <f t="array" ref="H734">_xlfn.IFS(G734="Regular Customer",1, G734="High-Value Customer",2)</f>
        <v>1</v>
      </c>
      <c r="I734">
        <v>243.6</v>
      </c>
      <c r="J734">
        <v>0.61390165811866115</v>
      </c>
    </row>
    <row r="735" spans="1:10" x14ac:dyDescent="0.3">
      <c r="A735" t="s">
        <v>30</v>
      </c>
      <c r="B735" t="s">
        <v>129</v>
      </c>
      <c r="C735">
        <v>3</v>
      </c>
      <c r="D735">
        <v>1</v>
      </c>
      <c r="E735" t="s">
        <v>109</v>
      </c>
      <c r="F735" t="s">
        <v>114</v>
      </c>
      <c r="G735" t="s">
        <v>168</v>
      </c>
      <c r="H735" cm="1">
        <f t="array" ref="H735">_xlfn.IFS(G735="Regular Customer",1, G735="High-Value Customer",2)</f>
        <v>1</v>
      </c>
      <c r="I735">
        <v>2604.5</v>
      </c>
      <c r="J735">
        <v>0.61428224027416289</v>
      </c>
    </row>
    <row r="736" spans="1:10" x14ac:dyDescent="0.3">
      <c r="A736" t="s">
        <v>48</v>
      </c>
      <c r="B736" t="s">
        <v>184</v>
      </c>
      <c r="C736">
        <v>1</v>
      </c>
      <c r="D736">
        <v>1</v>
      </c>
      <c r="E736" t="s">
        <v>109</v>
      </c>
      <c r="F736" t="s">
        <v>131</v>
      </c>
      <c r="G736" t="s">
        <v>168</v>
      </c>
      <c r="H736" cm="1">
        <f t="array" ref="H736">_xlfn.IFS(G736="Regular Customer",1, G736="High-Value Customer",2)</f>
        <v>1</v>
      </c>
      <c r="I736">
        <v>1488</v>
      </c>
      <c r="J736">
        <v>0.61586149958762493</v>
      </c>
    </row>
    <row r="737" spans="1:10" x14ac:dyDescent="0.3">
      <c r="A737" t="s">
        <v>64</v>
      </c>
      <c r="B737" t="s">
        <v>189</v>
      </c>
      <c r="C737">
        <v>1</v>
      </c>
      <c r="D737">
        <v>1</v>
      </c>
      <c r="E737" t="s">
        <v>113</v>
      </c>
      <c r="F737" t="s">
        <v>114</v>
      </c>
      <c r="G737" t="s">
        <v>168</v>
      </c>
      <c r="H737" cm="1">
        <f t="array" ref="H737">_xlfn.IFS(G737="Regular Customer",1, G737="High-Value Customer",2)</f>
        <v>1</v>
      </c>
      <c r="I737">
        <v>2000</v>
      </c>
      <c r="J737">
        <v>0.61694881751636133</v>
      </c>
    </row>
    <row r="738" spans="1:10" x14ac:dyDescent="0.3">
      <c r="A738" t="s">
        <v>10</v>
      </c>
      <c r="B738" t="s">
        <v>123</v>
      </c>
      <c r="C738">
        <v>2</v>
      </c>
      <c r="D738">
        <v>1</v>
      </c>
      <c r="E738" t="s">
        <v>109</v>
      </c>
      <c r="F738" t="s">
        <v>131</v>
      </c>
      <c r="G738" t="s">
        <v>168</v>
      </c>
      <c r="H738" cm="1">
        <f t="array" ref="H738">_xlfn.IFS(G738="Regular Customer",1, G738="High-Value Customer",2)</f>
        <v>1</v>
      </c>
      <c r="I738">
        <v>9397.5</v>
      </c>
      <c r="J738">
        <v>0.61906048376827283</v>
      </c>
    </row>
    <row r="739" spans="1:10" x14ac:dyDescent="0.3">
      <c r="A739" t="s">
        <v>41</v>
      </c>
      <c r="B739" t="s">
        <v>151</v>
      </c>
      <c r="C739">
        <v>1</v>
      </c>
      <c r="D739">
        <v>1</v>
      </c>
      <c r="E739" t="s">
        <v>130</v>
      </c>
      <c r="F739" t="s">
        <v>127</v>
      </c>
      <c r="G739" t="s">
        <v>168</v>
      </c>
      <c r="H739" cm="1">
        <f t="array" ref="H739">_xlfn.IFS(G739="Regular Customer",1, G739="High-Value Customer",2)</f>
        <v>1</v>
      </c>
      <c r="I739">
        <v>5268</v>
      </c>
      <c r="J739">
        <v>0.61968642191726964</v>
      </c>
    </row>
    <row r="740" spans="1:10" x14ac:dyDescent="0.3">
      <c r="A740" t="s">
        <v>12</v>
      </c>
      <c r="B740" t="s">
        <v>157</v>
      </c>
      <c r="C740">
        <v>1</v>
      </c>
      <c r="D740">
        <v>1</v>
      </c>
      <c r="E740" t="s">
        <v>130</v>
      </c>
      <c r="F740" t="s">
        <v>110</v>
      </c>
      <c r="G740" t="s">
        <v>168</v>
      </c>
      <c r="H740" cm="1">
        <f t="array" ref="H740">_xlfn.IFS(G740="Regular Customer",1, G740="High-Value Customer",2)</f>
        <v>1</v>
      </c>
      <c r="I740">
        <v>1440</v>
      </c>
      <c r="J740">
        <v>0.62028427344508885</v>
      </c>
    </row>
    <row r="741" spans="1:10" x14ac:dyDescent="0.3">
      <c r="A741" t="s">
        <v>29</v>
      </c>
      <c r="B741" t="s">
        <v>149</v>
      </c>
      <c r="C741">
        <v>2</v>
      </c>
      <c r="D741">
        <v>1</v>
      </c>
      <c r="E741" t="s">
        <v>109</v>
      </c>
      <c r="F741" t="s">
        <v>127</v>
      </c>
      <c r="G741" t="s">
        <v>168</v>
      </c>
      <c r="H741" cm="1">
        <f t="array" ref="H741">_xlfn.IFS(G741="Regular Customer",1, G741="High-Value Customer",2)</f>
        <v>1</v>
      </c>
      <c r="I741">
        <v>3342.4</v>
      </c>
      <c r="J741">
        <v>0.6222679807725755</v>
      </c>
    </row>
    <row r="742" spans="1:10" x14ac:dyDescent="0.3">
      <c r="A742" t="s">
        <v>42</v>
      </c>
      <c r="B742" t="s">
        <v>121</v>
      </c>
      <c r="C742">
        <v>1</v>
      </c>
      <c r="D742">
        <v>1</v>
      </c>
      <c r="E742" t="s">
        <v>113</v>
      </c>
      <c r="F742" t="s">
        <v>127</v>
      </c>
      <c r="G742" t="s">
        <v>168</v>
      </c>
      <c r="H742" cm="1">
        <f t="array" ref="H742">_xlfn.IFS(G742="Regular Customer",1, G742="High-Value Customer",2)</f>
        <v>1</v>
      </c>
      <c r="I742">
        <v>2105</v>
      </c>
      <c r="J742">
        <v>0.62398559999307734</v>
      </c>
    </row>
    <row r="743" spans="1:10" x14ac:dyDescent="0.3">
      <c r="A743" t="s">
        <v>18</v>
      </c>
      <c r="B743" t="s">
        <v>141</v>
      </c>
      <c r="C743">
        <v>1</v>
      </c>
      <c r="D743">
        <v>1</v>
      </c>
      <c r="E743" t="s">
        <v>119</v>
      </c>
      <c r="F743" t="s">
        <v>134</v>
      </c>
      <c r="G743" t="s">
        <v>168</v>
      </c>
      <c r="H743" cm="1">
        <f t="array" ref="H743">_xlfn.IFS(G743="Regular Customer",1, G743="High-Value Customer",2)</f>
        <v>1</v>
      </c>
      <c r="I743">
        <v>1953</v>
      </c>
      <c r="J743">
        <v>0.6265426889462532</v>
      </c>
    </row>
    <row r="744" spans="1:10" x14ac:dyDescent="0.3">
      <c r="A744" t="s">
        <v>77</v>
      </c>
      <c r="B744" t="s">
        <v>194</v>
      </c>
      <c r="C744">
        <v>1</v>
      </c>
      <c r="D744">
        <v>1</v>
      </c>
      <c r="E744" t="s">
        <v>109</v>
      </c>
      <c r="F744" t="s">
        <v>114</v>
      </c>
      <c r="G744" t="s">
        <v>168</v>
      </c>
      <c r="H744" cm="1">
        <f t="array" ref="H744">_xlfn.IFS(G744="Regular Customer",1, G744="High-Value Customer",2)</f>
        <v>1</v>
      </c>
      <c r="I744">
        <v>384</v>
      </c>
      <c r="J744">
        <v>0.62764751534987895</v>
      </c>
    </row>
    <row r="745" spans="1:10" x14ac:dyDescent="0.3">
      <c r="A745" t="s">
        <v>65</v>
      </c>
      <c r="B745" t="s">
        <v>174</v>
      </c>
      <c r="C745">
        <v>3</v>
      </c>
      <c r="D745">
        <v>1</v>
      </c>
      <c r="E745" t="s">
        <v>109</v>
      </c>
      <c r="F745" t="s">
        <v>110</v>
      </c>
      <c r="G745" t="s">
        <v>168</v>
      </c>
      <c r="H745" cm="1">
        <f t="array" ref="H745">_xlfn.IFS(G745="Regular Customer",1, G745="High-Value Customer",2)</f>
        <v>1</v>
      </c>
      <c r="I745">
        <v>4004</v>
      </c>
      <c r="J745">
        <v>0.62768306427094822</v>
      </c>
    </row>
    <row r="746" spans="1:10" x14ac:dyDescent="0.3">
      <c r="A746" t="s">
        <v>55</v>
      </c>
      <c r="B746" t="s">
        <v>192</v>
      </c>
      <c r="C746">
        <v>1</v>
      </c>
      <c r="D746">
        <v>1</v>
      </c>
      <c r="E746" t="s">
        <v>109</v>
      </c>
      <c r="F746" t="s">
        <v>114</v>
      </c>
      <c r="G746" t="s">
        <v>168</v>
      </c>
      <c r="H746" cm="1">
        <f t="array" ref="H746">_xlfn.IFS(G746="Regular Customer",1, G746="High-Value Customer",2)</f>
        <v>1</v>
      </c>
      <c r="I746">
        <v>3850</v>
      </c>
      <c r="J746">
        <v>0.62772957774424332</v>
      </c>
    </row>
    <row r="747" spans="1:10" x14ac:dyDescent="0.3">
      <c r="A747" t="s">
        <v>7</v>
      </c>
      <c r="B747" t="s">
        <v>122</v>
      </c>
      <c r="C747">
        <v>3</v>
      </c>
      <c r="D747">
        <v>1</v>
      </c>
      <c r="E747" t="s">
        <v>119</v>
      </c>
      <c r="F747" t="s">
        <v>120</v>
      </c>
      <c r="G747" t="s">
        <v>111</v>
      </c>
      <c r="H747" cm="1">
        <f t="array" ref="H747">_xlfn.IFS(G747="Regular Customer",1, G747="High-Value Customer",2)</f>
        <v>2</v>
      </c>
      <c r="I747">
        <v>15643</v>
      </c>
      <c r="J747">
        <v>0.62793959243487019</v>
      </c>
    </row>
    <row r="748" spans="1:10" x14ac:dyDescent="0.3">
      <c r="A748" t="s">
        <v>7</v>
      </c>
      <c r="B748" t="s">
        <v>122</v>
      </c>
      <c r="C748">
        <v>8</v>
      </c>
      <c r="D748">
        <v>1</v>
      </c>
      <c r="E748" t="s">
        <v>109</v>
      </c>
      <c r="F748" t="s">
        <v>114</v>
      </c>
      <c r="G748" t="s">
        <v>111</v>
      </c>
      <c r="H748" cm="1">
        <f t="array" ref="H748">_xlfn.IFS(G748="Regular Customer",1, G748="High-Value Customer",2)</f>
        <v>2</v>
      </c>
      <c r="I748">
        <v>31662.2</v>
      </c>
      <c r="J748">
        <v>0.62919738743017062</v>
      </c>
    </row>
    <row r="749" spans="1:10" x14ac:dyDescent="0.3">
      <c r="A749" t="s">
        <v>16</v>
      </c>
      <c r="B749" t="s">
        <v>150</v>
      </c>
      <c r="C749">
        <v>2</v>
      </c>
      <c r="D749">
        <v>1</v>
      </c>
      <c r="E749" t="s">
        <v>109</v>
      </c>
      <c r="F749" t="s">
        <v>114</v>
      </c>
      <c r="G749" t="s">
        <v>168</v>
      </c>
      <c r="H749" cm="1">
        <f t="array" ref="H749">_xlfn.IFS(G749="Regular Customer",1, G749="High-Value Customer",2)</f>
        <v>1</v>
      </c>
      <c r="I749">
        <v>3382</v>
      </c>
      <c r="J749">
        <v>0.63016812274222078</v>
      </c>
    </row>
    <row r="750" spans="1:10" x14ac:dyDescent="0.3">
      <c r="A750" t="s">
        <v>69</v>
      </c>
      <c r="B750" t="s">
        <v>191</v>
      </c>
      <c r="C750">
        <v>1</v>
      </c>
      <c r="D750">
        <v>1</v>
      </c>
      <c r="E750" t="s">
        <v>113</v>
      </c>
      <c r="F750" t="s">
        <v>131</v>
      </c>
      <c r="G750" t="s">
        <v>168</v>
      </c>
      <c r="H750" cm="1">
        <f t="array" ref="H750">_xlfn.IFS(G750="Regular Customer",1, G750="High-Value Customer",2)</f>
        <v>1</v>
      </c>
      <c r="I750">
        <v>289.5</v>
      </c>
      <c r="J750">
        <v>0.63100698977109049</v>
      </c>
    </row>
    <row r="751" spans="1:10" x14ac:dyDescent="0.3">
      <c r="A751" t="s">
        <v>27</v>
      </c>
      <c r="B751" t="s">
        <v>155</v>
      </c>
      <c r="C751">
        <v>1</v>
      </c>
      <c r="D751">
        <v>1</v>
      </c>
      <c r="E751" t="s">
        <v>113</v>
      </c>
      <c r="F751" t="s">
        <v>134</v>
      </c>
      <c r="G751" t="s">
        <v>168</v>
      </c>
      <c r="H751" cm="1">
        <f t="array" ref="H751">_xlfn.IFS(G751="Regular Customer",1, G751="High-Value Customer",2)</f>
        <v>1</v>
      </c>
      <c r="I751">
        <v>5096</v>
      </c>
      <c r="J751">
        <v>0.63207696267456215</v>
      </c>
    </row>
    <row r="752" spans="1:10" x14ac:dyDescent="0.3">
      <c r="A752" t="s">
        <v>24</v>
      </c>
      <c r="B752" t="s">
        <v>173</v>
      </c>
      <c r="C752">
        <v>1</v>
      </c>
      <c r="D752">
        <v>1</v>
      </c>
      <c r="E752" t="s">
        <v>109</v>
      </c>
      <c r="F752" t="s">
        <v>114</v>
      </c>
      <c r="G752" t="s">
        <v>168</v>
      </c>
      <c r="H752" cm="1">
        <f t="array" ref="H752">_xlfn.IFS(G752="Regular Customer",1, G752="High-Value Customer",2)</f>
        <v>1</v>
      </c>
      <c r="I752">
        <v>8358</v>
      </c>
      <c r="J752">
        <v>0.63295161703969371</v>
      </c>
    </row>
    <row r="753" spans="1:10" x14ac:dyDescent="0.3">
      <c r="A753" t="s">
        <v>11</v>
      </c>
      <c r="B753" t="s">
        <v>118</v>
      </c>
      <c r="C753">
        <v>1</v>
      </c>
      <c r="D753">
        <v>1</v>
      </c>
      <c r="E753" t="s">
        <v>119</v>
      </c>
      <c r="F753" t="s">
        <v>120</v>
      </c>
      <c r="G753" t="s">
        <v>168</v>
      </c>
      <c r="H753" cm="1">
        <f t="array" ref="H753">_xlfn.IFS(G753="Regular Customer",1, G753="High-Value Customer",2)</f>
        <v>1</v>
      </c>
      <c r="I753">
        <v>9860</v>
      </c>
      <c r="J753">
        <v>0.63295653835729548</v>
      </c>
    </row>
    <row r="754" spans="1:10" x14ac:dyDescent="0.3">
      <c r="A754" t="s">
        <v>84</v>
      </c>
      <c r="B754" t="s">
        <v>186</v>
      </c>
      <c r="C754">
        <v>1</v>
      </c>
      <c r="D754">
        <v>1</v>
      </c>
      <c r="E754" t="s">
        <v>119</v>
      </c>
      <c r="F754" t="s">
        <v>127</v>
      </c>
      <c r="G754" t="s">
        <v>168</v>
      </c>
      <c r="H754" cm="1">
        <f t="array" ref="H754">_xlfn.IFS(G754="Regular Customer",1, G754="High-Value Customer",2)</f>
        <v>1</v>
      </c>
      <c r="I754">
        <v>4800</v>
      </c>
      <c r="J754">
        <v>0.63425832555092887</v>
      </c>
    </row>
    <row r="755" spans="1:10" x14ac:dyDescent="0.3">
      <c r="A755" t="s">
        <v>21</v>
      </c>
      <c r="B755" t="s">
        <v>132</v>
      </c>
      <c r="C755">
        <v>5</v>
      </c>
      <c r="D755">
        <v>1</v>
      </c>
      <c r="E755" t="s">
        <v>109</v>
      </c>
      <c r="F755" t="s">
        <v>114</v>
      </c>
      <c r="G755" t="s">
        <v>111</v>
      </c>
      <c r="H755" cm="1">
        <f t="array" ref="H755">_xlfn.IFS(G755="Regular Customer",1, G755="High-Value Customer",2)</f>
        <v>2</v>
      </c>
      <c r="I755">
        <v>25998</v>
      </c>
      <c r="J755">
        <v>0.6363369725463196</v>
      </c>
    </row>
    <row r="756" spans="1:10" x14ac:dyDescent="0.3">
      <c r="A756" t="s">
        <v>77</v>
      </c>
      <c r="B756" t="s">
        <v>194</v>
      </c>
      <c r="C756">
        <v>3</v>
      </c>
      <c r="D756">
        <v>1</v>
      </c>
      <c r="E756" t="s">
        <v>109</v>
      </c>
      <c r="F756" t="s">
        <v>120</v>
      </c>
      <c r="G756" t="s">
        <v>168</v>
      </c>
      <c r="H756" cm="1">
        <f t="array" ref="H756">_xlfn.IFS(G756="Regular Customer",1, G756="High-Value Customer",2)</f>
        <v>1</v>
      </c>
      <c r="I756">
        <v>807.6</v>
      </c>
      <c r="J756">
        <v>0.63660303409947272</v>
      </c>
    </row>
    <row r="757" spans="1:10" x14ac:dyDescent="0.3">
      <c r="A757" t="s">
        <v>29</v>
      </c>
      <c r="B757" t="s">
        <v>149</v>
      </c>
      <c r="C757">
        <v>1</v>
      </c>
      <c r="D757">
        <v>1</v>
      </c>
      <c r="E757" t="s">
        <v>113</v>
      </c>
      <c r="F757" t="s">
        <v>120</v>
      </c>
      <c r="G757" t="s">
        <v>168</v>
      </c>
      <c r="H757" cm="1">
        <f t="array" ref="H757">_xlfn.IFS(G757="Regular Customer",1, G757="High-Value Customer",2)</f>
        <v>1</v>
      </c>
      <c r="I757">
        <v>975</v>
      </c>
      <c r="J757">
        <v>0.63724747681364557</v>
      </c>
    </row>
    <row r="758" spans="1:10" x14ac:dyDescent="0.3">
      <c r="A758" t="s">
        <v>38</v>
      </c>
      <c r="B758" t="s">
        <v>171</v>
      </c>
      <c r="C758">
        <v>1</v>
      </c>
      <c r="D758">
        <v>1</v>
      </c>
      <c r="E758" t="s">
        <v>113</v>
      </c>
      <c r="F758" t="s">
        <v>117</v>
      </c>
      <c r="G758" t="s">
        <v>168</v>
      </c>
      <c r="H758" cm="1">
        <f t="array" ref="H758">_xlfn.IFS(G758="Regular Customer",1, G758="High-Value Customer",2)</f>
        <v>1</v>
      </c>
      <c r="I758">
        <v>1062</v>
      </c>
      <c r="J758">
        <v>0.63774590075910476</v>
      </c>
    </row>
    <row r="759" spans="1:10" x14ac:dyDescent="0.3">
      <c r="A759" t="s">
        <v>77</v>
      </c>
      <c r="B759" t="s">
        <v>194</v>
      </c>
      <c r="C759">
        <v>1</v>
      </c>
      <c r="D759">
        <v>1</v>
      </c>
      <c r="E759" t="s">
        <v>109</v>
      </c>
      <c r="F759" t="s">
        <v>127</v>
      </c>
      <c r="G759" t="s">
        <v>168</v>
      </c>
      <c r="H759" cm="1">
        <f t="array" ref="H759">_xlfn.IFS(G759="Regular Customer",1, G759="High-Value Customer",2)</f>
        <v>1</v>
      </c>
      <c r="I759">
        <v>855</v>
      </c>
      <c r="J759">
        <v>0.64131103364509856</v>
      </c>
    </row>
    <row r="760" spans="1:10" x14ac:dyDescent="0.3">
      <c r="A760" t="s">
        <v>16</v>
      </c>
      <c r="B760" t="s">
        <v>150</v>
      </c>
      <c r="C760">
        <v>1</v>
      </c>
      <c r="D760">
        <v>1</v>
      </c>
      <c r="E760" t="s">
        <v>130</v>
      </c>
      <c r="F760" t="s">
        <v>117</v>
      </c>
      <c r="G760" t="s">
        <v>168</v>
      </c>
      <c r="H760" cm="1">
        <f t="array" ref="H760">_xlfn.IFS(G760="Regular Customer",1, G760="High-Value Customer",2)</f>
        <v>1</v>
      </c>
      <c r="I760">
        <v>8912.8799999999992</v>
      </c>
      <c r="J760">
        <v>0.64159867253057312</v>
      </c>
    </row>
    <row r="761" spans="1:10" x14ac:dyDescent="0.3">
      <c r="A761" t="s">
        <v>19</v>
      </c>
      <c r="B761" t="s">
        <v>126</v>
      </c>
      <c r="C761">
        <v>1</v>
      </c>
      <c r="D761">
        <v>1</v>
      </c>
      <c r="E761" t="s">
        <v>119</v>
      </c>
      <c r="F761" t="s">
        <v>139</v>
      </c>
      <c r="G761" t="s">
        <v>168</v>
      </c>
      <c r="H761" cm="1">
        <f t="array" ref="H761">_xlfn.IFS(G761="Regular Customer",1, G761="High-Value Customer",2)</f>
        <v>1</v>
      </c>
      <c r="I761">
        <v>760</v>
      </c>
      <c r="J761">
        <v>0.6432572131594515</v>
      </c>
    </row>
    <row r="762" spans="1:10" x14ac:dyDescent="0.3">
      <c r="A762" t="s">
        <v>52</v>
      </c>
      <c r="B762" t="s">
        <v>175</v>
      </c>
      <c r="C762">
        <v>2</v>
      </c>
      <c r="D762">
        <v>1</v>
      </c>
      <c r="E762" t="s">
        <v>130</v>
      </c>
      <c r="F762" t="s">
        <v>131</v>
      </c>
      <c r="G762" t="s">
        <v>168</v>
      </c>
      <c r="H762" cm="1">
        <f t="array" ref="H762">_xlfn.IFS(G762="Regular Customer",1, G762="High-Value Customer",2)</f>
        <v>1</v>
      </c>
      <c r="I762">
        <v>3006.4</v>
      </c>
      <c r="J762">
        <v>0.64494551329757477</v>
      </c>
    </row>
    <row r="763" spans="1:10" x14ac:dyDescent="0.3">
      <c r="A763" t="s">
        <v>39</v>
      </c>
      <c r="B763" t="s">
        <v>167</v>
      </c>
      <c r="C763">
        <v>1</v>
      </c>
      <c r="D763">
        <v>1</v>
      </c>
      <c r="E763" t="s">
        <v>113</v>
      </c>
      <c r="F763" t="s">
        <v>114</v>
      </c>
      <c r="G763" t="s">
        <v>168</v>
      </c>
      <c r="H763" cm="1">
        <f t="array" ref="H763">_xlfn.IFS(G763="Regular Customer",1, G763="High-Value Customer",2)</f>
        <v>1</v>
      </c>
      <c r="I763">
        <v>6400</v>
      </c>
      <c r="J763">
        <v>0.646965730510632</v>
      </c>
    </row>
    <row r="764" spans="1:10" x14ac:dyDescent="0.3">
      <c r="A764" t="s">
        <v>8</v>
      </c>
      <c r="B764" t="s">
        <v>108</v>
      </c>
      <c r="C764">
        <v>3</v>
      </c>
      <c r="D764">
        <v>1</v>
      </c>
      <c r="E764" t="s">
        <v>119</v>
      </c>
      <c r="F764" t="s">
        <v>114</v>
      </c>
      <c r="G764" t="s">
        <v>111</v>
      </c>
      <c r="H764" cm="1">
        <f t="array" ref="H764">_xlfn.IFS(G764="Regular Customer",1, G764="High-Value Customer",2)</f>
        <v>2</v>
      </c>
      <c r="I764">
        <v>25826.2</v>
      </c>
      <c r="J764">
        <v>0.64951319377946692</v>
      </c>
    </row>
    <row r="765" spans="1:10" x14ac:dyDescent="0.3">
      <c r="A765" t="s">
        <v>30</v>
      </c>
      <c r="B765" t="s">
        <v>129</v>
      </c>
      <c r="C765">
        <v>2</v>
      </c>
      <c r="D765">
        <v>1</v>
      </c>
      <c r="E765" t="s">
        <v>130</v>
      </c>
      <c r="F765" t="s">
        <v>131</v>
      </c>
      <c r="G765" t="s">
        <v>168</v>
      </c>
      <c r="H765" cm="1">
        <f t="array" ref="H765">_xlfn.IFS(G765="Regular Customer",1, G765="High-Value Customer",2)</f>
        <v>1</v>
      </c>
      <c r="I765">
        <v>2860</v>
      </c>
      <c r="J765">
        <v>0.65200872800424448</v>
      </c>
    </row>
    <row r="766" spans="1:10" x14ac:dyDescent="0.3">
      <c r="A766" t="s">
        <v>20</v>
      </c>
      <c r="B766" t="s">
        <v>138</v>
      </c>
      <c r="C766">
        <v>3</v>
      </c>
      <c r="D766">
        <v>1</v>
      </c>
      <c r="E766" t="s">
        <v>130</v>
      </c>
      <c r="F766" t="s">
        <v>114</v>
      </c>
      <c r="G766" t="s">
        <v>111</v>
      </c>
      <c r="H766" cm="1">
        <f t="array" ref="H766">_xlfn.IFS(G766="Regular Customer",1, G766="High-Value Customer",2)</f>
        <v>2</v>
      </c>
      <c r="I766">
        <v>18280</v>
      </c>
      <c r="J766">
        <v>0.65276538863224898</v>
      </c>
    </row>
    <row r="767" spans="1:10" x14ac:dyDescent="0.3">
      <c r="A767" t="s">
        <v>19</v>
      </c>
      <c r="B767" t="s">
        <v>126</v>
      </c>
      <c r="C767">
        <v>1</v>
      </c>
      <c r="D767">
        <v>1</v>
      </c>
      <c r="E767" t="s">
        <v>119</v>
      </c>
      <c r="F767" t="s">
        <v>110</v>
      </c>
      <c r="G767" t="s">
        <v>168</v>
      </c>
      <c r="H767" cm="1">
        <f t="array" ref="H767">_xlfn.IFS(G767="Regular Customer",1, G767="High-Value Customer",2)</f>
        <v>1</v>
      </c>
      <c r="I767">
        <v>930</v>
      </c>
      <c r="J767">
        <v>0.65604354758046191</v>
      </c>
    </row>
    <row r="768" spans="1:10" x14ac:dyDescent="0.3">
      <c r="A768" t="s">
        <v>24</v>
      </c>
      <c r="B768" t="s">
        <v>173</v>
      </c>
      <c r="C768">
        <v>1</v>
      </c>
      <c r="D768">
        <v>1</v>
      </c>
      <c r="E768" t="s">
        <v>130</v>
      </c>
      <c r="F768" t="s">
        <v>114</v>
      </c>
      <c r="G768" t="s">
        <v>168</v>
      </c>
      <c r="H768" cm="1">
        <f t="array" ref="H768">_xlfn.IFS(G768="Regular Customer",1, G768="High-Value Customer",2)</f>
        <v>1</v>
      </c>
      <c r="I768">
        <v>4080</v>
      </c>
      <c r="J768">
        <v>0.65668557911173264</v>
      </c>
    </row>
    <row r="769" spans="1:10" x14ac:dyDescent="0.3">
      <c r="A769" t="s">
        <v>49</v>
      </c>
      <c r="B769" t="s">
        <v>176</v>
      </c>
      <c r="C769">
        <v>1</v>
      </c>
      <c r="D769">
        <v>1</v>
      </c>
      <c r="E769" t="s">
        <v>113</v>
      </c>
      <c r="F769" t="s">
        <v>131</v>
      </c>
      <c r="G769" t="s">
        <v>168</v>
      </c>
      <c r="H769" cm="1">
        <f t="array" ref="H769">_xlfn.IFS(G769="Regular Customer",1, G769="High-Value Customer",2)</f>
        <v>1</v>
      </c>
      <c r="I769">
        <v>1080</v>
      </c>
      <c r="J769">
        <v>0.65724791788014092</v>
      </c>
    </row>
    <row r="770" spans="1:10" x14ac:dyDescent="0.3">
      <c r="A770" t="s">
        <v>8</v>
      </c>
      <c r="B770" t="s">
        <v>108</v>
      </c>
      <c r="C770">
        <v>1</v>
      </c>
      <c r="D770">
        <v>1</v>
      </c>
      <c r="E770" t="s">
        <v>119</v>
      </c>
      <c r="F770" t="s">
        <v>117</v>
      </c>
      <c r="G770" t="s">
        <v>168</v>
      </c>
      <c r="H770" cm="1">
        <f t="array" ref="H770">_xlfn.IFS(G770="Regular Customer",1, G770="High-Value Customer",2)</f>
        <v>1</v>
      </c>
      <c r="I770">
        <v>2624</v>
      </c>
      <c r="J770">
        <v>0.65731658012360261</v>
      </c>
    </row>
    <row r="771" spans="1:10" x14ac:dyDescent="0.3">
      <c r="A771" t="s">
        <v>65</v>
      </c>
      <c r="B771" t="s">
        <v>174</v>
      </c>
      <c r="C771">
        <v>1</v>
      </c>
      <c r="D771">
        <v>1</v>
      </c>
      <c r="E771" t="s">
        <v>113</v>
      </c>
      <c r="F771" t="s">
        <v>139</v>
      </c>
      <c r="G771" t="s">
        <v>168</v>
      </c>
      <c r="H771" cm="1">
        <f t="array" ref="H771">_xlfn.IFS(G771="Regular Customer",1, G771="High-Value Customer",2)</f>
        <v>1</v>
      </c>
      <c r="I771">
        <v>1120</v>
      </c>
      <c r="J771">
        <v>0.65906735876565137</v>
      </c>
    </row>
    <row r="772" spans="1:10" x14ac:dyDescent="0.3">
      <c r="A772" t="s">
        <v>29</v>
      </c>
      <c r="B772" t="s">
        <v>149</v>
      </c>
      <c r="C772">
        <v>1</v>
      </c>
      <c r="D772">
        <v>1</v>
      </c>
      <c r="E772" t="s">
        <v>113</v>
      </c>
      <c r="F772" t="s">
        <v>114</v>
      </c>
      <c r="G772" t="s">
        <v>168</v>
      </c>
      <c r="H772" cm="1">
        <f t="array" ref="H772">_xlfn.IFS(G772="Regular Customer",1, G772="High-Value Customer",2)</f>
        <v>1</v>
      </c>
      <c r="I772">
        <v>2592</v>
      </c>
      <c r="J772">
        <v>0.65962616358303694</v>
      </c>
    </row>
    <row r="773" spans="1:10" x14ac:dyDescent="0.3">
      <c r="A773" t="s">
        <v>88</v>
      </c>
      <c r="B773" t="s">
        <v>163</v>
      </c>
      <c r="C773">
        <v>1</v>
      </c>
      <c r="D773">
        <v>1</v>
      </c>
      <c r="E773" t="s">
        <v>119</v>
      </c>
      <c r="F773" t="s">
        <v>139</v>
      </c>
      <c r="G773" t="s">
        <v>168</v>
      </c>
      <c r="H773" cm="1">
        <f t="array" ref="H773">_xlfn.IFS(G773="Regular Customer",1, G773="High-Value Customer",2)</f>
        <v>1</v>
      </c>
      <c r="I773">
        <v>1960</v>
      </c>
      <c r="J773">
        <v>0.66049202015662756</v>
      </c>
    </row>
    <row r="774" spans="1:10" x14ac:dyDescent="0.3">
      <c r="A774" t="s">
        <v>90</v>
      </c>
      <c r="B774" t="s">
        <v>203</v>
      </c>
      <c r="C774">
        <v>1</v>
      </c>
      <c r="D774">
        <v>1</v>
      </c>
      <c r="E774" t="s">
        <v>109</v>
      </c>
      <c r="F774" t="s">
        <v>134</v>
      </c>
      <c r="G774" t="s">
        <v>168</v>
      </c>
      <c r="H774" cm="1">
        <f t="array" ref="H774">_xlfn.IFS(G774="Regular Customer",1, G774="High-Value Customer",2)</f>
        <v>1</v>
      </c>
      <c r="I774">
        <v>1368</v>
      </c>
      <c r="J774">
        <v>0.66091245707825719</v>
      </c>
    </row>
    <row r="775" spans="1:10" x14ac:dyDescent="0.3">
      <c r="A775" t="s">
        <v>19</v>
      </c>
      <c r="B775" t="s">
        <v>126</v>
      </c>
      <c r="C775">
        <v>1</v>
      </c>
      <c r="D775">
        <v>1</v>
      </c>
      <c r="E775" t="s">
        <v>113</v>
      </c>
      <c r="F775" t="s">
        <v>127</v>
      </c>
      <c r="G775" t="s">
        <v>168</v>
      </c>
      <c r="H775" cm="1">
        <f t="array" ref="H775">_xlfn.IFS(G775="Regular Customer",1, G775="High-Value Customer",2)</f>
        <v>1</v>
      </c>
      <c r="I775">
        <v>3120</v>
      </c>
      <c r="J775">
        <v>0.66111357989700936</v>
      </c>
    </row>
    <row r="776" spans="1:10" x14ac:dyDescent="0.3">
      <c r="A776" t="s">
        <v>64</v>
      </c>
      <c r="B776" t="s">
        <v>189</v>
      </c>
      <c r="C776">
        <v>1</v>
      </c>
      <c r="D776">
        <v>1</v>
      </c>
      <c r="E776" t="s">
        <v>109</v>
      </c>
      <c r="F776" t="s">
        <v>110</v>
      </c>
      <c r="G776" t="s">
        <v>168</v>
      </c>
      <c r="H776" cm="1">
        <f t="array" ref="H776">_xlfn.IFS(G776="Regular Customer",1, G776="High-Value Customer",2)</f>
        <v>1</v>
      </c>
      <c r="I776">
        <v>1512</v>
      </c>
      <c r="J776">
        <v>0.66414137610827262</v>
      </c>
    </row>
    <row r="777" spans="1:10" x14ac:dyDescent="0.3">
      <c r="A777" t="s">
        <v>84</v>
      </c>
      <c r="B777" t="s">
        <v>186</v>
      </c>
      <c r="C777">
        <v>1</v>
      </c>
      <c r="D777">
        <v>1</v>
      </c>
      <c r="E777" t="s">
        <v>109</v>
      </c>
      <c r="F777" t="s">
        <v>110</v>
      </c>
      <c r="G777" t="s">
        <v>168</v>
      </c>
      <c r="H777" cm="1">
        <f t="array" ref="H777">_xlfn.IFS(G777="Regular Customer",1, G777="High-Value Customer",2)</f>
        <v>1</v>
      </c>
      <c r="I777">
        <v>3528</v>
      </c>
      <c r="J777">
        <v>0.6645412660950063</v>
      </c>
    </row>
    <row r="778" spans="1:10" x14ac:dyDescent="0.3">
      <c r="A778" t="s">
        <v>9</v>
      </c>
      <c r="B778" t="s">
        <v>125</v>
      </c>
      <c r="C778">
        <v>1</v>
      </c>
      <c r="D778">
        <v>1</v>
      </c>
      <c r="E778" t="s">
        <v>130</v>
      </c>
      <c r="F778" t="s">
        <v>114</v>
      </c>
      <c r="G778" t="s">
        <v>168</v>
      </c>
      <c r="H778" cm="1">
        <f t="array" ref="H778">_xlfn.IFS(G778="Regular Customer",1, G778="High-Value Customer",2)</f>
        <v>1</v>
      </c>
      <c r="I778">
        <v>206.4</v>
      </c>
      <c r="J778">
        <v>0.66513650016204395</v>
      </c>
    </row>
    <row r="779" spans="1:10" x14ac:dyDescent="0.3">
      <c r="A779" t="s">
        <v>90</v>
      </c>
      <c r="B779" t="s">
        <v>203</v>
      </c>
      <c r="C779">
        <v>1</v>
      </c>
      <c r="D779">
        <v>1</v>
      </c>
      <c r="E779" t="s">
        <v>109</v>
      </c>
      <c r="F779" t="s">
        <v>127</v>
      </c>
      <c r="G779" t="s">
        <v>168</v>
      </c>
      <c r="H779" cm="1">
        <f t="array" ref="H779">_xlfn.IFS(G779="Regular Customer",1, G779="High-Value Customer",2)</f>
        <v>1</v>
      </c>
      <c r="I779">
        <v>583.5</v>
      </c>
      <c r="J779">
        <v>0.66602140790372988</v>
      </c>
    </row>
    <row r="780" spans="1:10" x14ac:dyDescent="0.3">
      <c r="A780" t="s">
        <v>19</v>
      </c>
      <c r="B780" t="s">
        <v>126</v>
      </c>
      <c r="C780">
        <v>3</v>
      </c>
      <c r="D780">
        <v>1</v>
      </c>
      <c r="E780" t="s">
        <v>109</v>
      </c>
      <c r="F780" t="s">
        <v>114</v>
      </c>
      <c r="G780" t="s">
        <v>111</v>
      </c>
      <c r="H780" cm="1">
        <f t="array" ref="H780">_xlfn.IFS(G780="Regular Customer",1, G780="High-Value Customer",2)</f>
        <v>2</v>
      </c>
      <c r="I780">
        <v>16544.5</v>
      </c>
      <c r="J780">
        <v>0.66625645056096938</v>
      </c>
    </row>
    <row r="781" spans="1:10" x14ac:dyDescent="0.3">
      <c r="A781" t="s">
        <v>41</v>
      </c>
      <c r="B781" t="s">
        <v>151</v>
      </c>
      <c r="C781">
        <v>2</v>
      </c>
      <c r="D781">
        <v>1</v>
      </c>
      <c r="E781" t="s">
        <v>109</v>
      </c>
      <c r="F781" t="s">
        <v>120</v>
      </c>
      <c r="G781" t="s">
        <v>168</v>
      </c>
      <c r="H781" cm="1">
        <f t="array" ref="H781">_xlfn.IFS(G781="Regular Customer",1, G781="High-Value Customer",2)</f>
        <v>1</v>
      </c>
      <c r="I781">
        <v>2662.2</v>
      </c>
      <c r="J781">
        <v>0.66658465636253683</v>
      </c>
    </row>
    <row r="782" spans="1:10" x14ac:dyDescent="0.3">
      <c r="A782" t="s">
        <v>31</v>
      </c>
      <c r="B782" t="s">
        <v>137</v>
      </c>
      <c r="C782">
        <v>2</v>
      </c>
      <c r="D782">
        <v>1</v>
      </c>
      <c r="E782" t="s">
        <v>119</v>
      </c>
      <c r="F782" t="s">
        <v>114</v>
      </c>
      <c r="G782" t="s">
        <v>168</v>
      </c>
      <c r="H782" cm="1">
        <f t="array" ref="H782">_xlfn.IFS(G782="Regular Customer",1, G782="High-Value Customer",2)</f>
        <v>1</v>
      </c>
      <c r="I782">
        <v>5687.5</v>
      </c>
      <c r="J782">
        <v>0.6676714920121517</v>
      </c>
    </row>
    <row r="783" spans="1:10" x14ac:dyDescent="0.3">
      <c r="A783" t="s">
        <v>53</v>
      </c>
      <c r="B783" t="s">
        <v>164</v>
      </c>
      <c r="C783">
        <v>1</v>
      </c>
      <c r="D783">
        <v>1</v>
      </c>
      <c r="E783" t="s">
        <v>119</v>
      </c>
      <c r="F783" t="s">
        <v>110</v>
      </c>
      <c r="G783" t="s">
        <v>168</v>
      </c>
      <c r="H783" cm="1">
        <f t="array" ref="H783">_xlfn.IFS(G783="Regular Customer",1, G783="High-Value Customer",2)</f>
        <v>1</v>
      </c>
      <c r="I783">
        <v>1104</v>
      </c>
      <c r="J783">
        <v>0.66864790914415539</v>
      </c>
    </row>
    <row r="784" spans="1:10" x14ac:dyDescent="0.3">
      <c r="A784" t="s">
        <v>10</v>
      </c>
      <c r="B784" t="s">
        <v>123</v>
      </c>
      <c r="C784">
        <v>2</v>
      </c>
      <c r="D784">
        <v>1</v>
      </c>
      <c r="E784" t="s">
        <v>119</v>
      </c>
      <c r="F784" t="s">
        <v>120</v>
      </c>
      <c r="G784" t="s">
        <v>168</v>
      </c>
      <c r="H784" cm="1">
        <f t="array" ref="H784">_xlfn.IFS(G784="Regular Customer",1, G784="High-Value Customer",2)</f>
        <v>1</v>
      </c>
      <c r="I784">
        <v>1980</v>
      </c>
      <c r="J784">
        <v>0.66915668036143383</v>
      </c>
    </row>
    <row r="785" spans="1:10" x14ac:dyDescent="0.3">
      <c r="A785" t="s">
        <v>11</v>
      </c>
      <c r="B785" t="s">
        <v>118</v>
      </c>
      <c r="C785">
        <v>1</v>
      </c>
      <c r="D785">
        <v>1</v>
      </c>
      <c r="E785" t="s">
        <v>130</v>
      </c>
      <c r="F785" t="s">
        <v>114</v>
      </c>
      <c r="G785" t="s">
        <v>111</v>
      </c>
      <c r="H785" cm="1">
        <f t="array" ref="H785">_xlfn.IFS(G785="Regular Customer",1, G785="High-Value Customer",2)</f>
        <v>2</v>
      </c>
      <c r="I785">
        <v>10560</v>
      </c>
      <c r="J785">
        <v>0.66949407175023579</v>
      </c>
    </row>
    <row r="786" spans="1:10" x14ac:dyDescent="0.3">
      <c r="A786" t="s">
        <v>41</v>
      </c>
      <c r="B786" t="s">
        <v>151</v>
      </c>
      <c r="C786">
        <v>1</v>
      </c>
      <c r="D786">
        <v>1</v>
      </c>
      <c r="E786" t="s">
        <v>113</v>
      </c>
      <c r="F786" t="s">
        <v>131</v>
      </c>
      <c r="G786" t="s">
        <v>168</v>
      </c>
      <c r="H786" cm="1">
        <f t="array" ref="H786">_xlfn.IFS(G786="Regular Customer",1, G786="High-Value Customer",2)</f>
        <v>1</v>
      </c>
      <c r="I786">
        <v>2480</v>
      </c>
      <c r="J786">
        <v>0.67035056220851552</v>
      </c>
    </row>
    <row r="787" spans="1:10" x14ac:dyDescent="0.3">
      <c r="A787" t="s">
        <v>15</v>
      </c>
      <c r="B787" t="s">
        <v>144</v>
      </c>
      <c r="C787">
        <v>2</v>
      </c>
      <c r="D787">
        <v>1</v>
      </c>
      <c r="E787" t="s">
        <v>119</v>
      </c>
      <c r="F787" t="s">
        <v>134</v>
      </c>
      <c r="G787" t="s">
        <v>168</v>
      </c>
      <c r="H787" cm="1">
        <f t="array" ref="H787">_xlfn.IFS(G787="Regular Customer",1, G787="High-Value Customer",2)</f>
        <v>1</v>
      </c>
      <c r="I787">
        <v>2301.75</v>
      </c>
      <c r="J787">
        <v>0.67140324636023785</v>
      </c>
    </row>
    <row r="788" spans="1:10" x14ac:dyDescent="0.3">
      <c r="A788" t="s">
        <v>49</v>
      </c>
      <c r="B788" t="s">
        <v>176</v>
      </c>
      <c r="C788">
        <v>1</v>
      </c>
      <c r="D788">
        <v>1</v>
      </c>
      <c r="E788" t="s">
        <v>113</v>
      </c>
      <c r="F788" t="s">
        <v>120</v>
      </c>
      <c r="G788" t="s">
        <v>168</v>
      </c>
      <c r="H788" cm="1">
        <f t="array" ref="H788">_xlfn.IFS(G788="Regular Customer",1, G788="High-Value Customer",2)</f>
        <v>1</v>
      </c>
      <c r="I788">
        <v>570</v>
      </c>
      <c r="J788">
        <v>0.67172037465198919</v>
      </c>
    </row>
    <row r="789" spans="1:10" x14ac:dyDescent="0.3">
      <c r="A789" t="s">
        <v>64</v>
      </c>
      <c r="B789" t="s">
        <v>189</v>
      </c>
      <c r="C789">
        <v>1</v>
      </c>
      <c r="D789">
        <v>1</v>
      </c>
      <c r="E789" t="s">
        <v>130</v>
      </c>
      <c r="F789" t="s">
        <v>131</v>
      </c>
      <c r="G789" t="s">
        <v>168</v>
      </c>
      <c r="H789" cm="1">
        <f t="array" ref="H789">_xlfn.IFS(G789="Regular Customer",1, G789="High-Value Customer",2)</f>
        <v>1</v>
      </c>
      <c r="I789">
        <v>1590</v>
      </c>
      <c r="J789">
        <v>0.67373939745994094</v>
      </c>
    </row>
    <row r="790" spans="1:10" x14ac:dyDescent="0.3">
      <c r="A790" t="s">
        <v>62</v>
      </c>
      <c r="B790" t="s">
        <v>178</v>
      </c>
      <c r="C790">
        <v>1</v>
      </c>
      <c r="D790">
        <v>1</v>
      </c>
      <c r="E790" t="s">
        <v>109</v>
      </c>
      <c r="F790" t="s">
        <v>110</v>
      </c>
      <c r="G790" t="s">
        <v>168</v>
      </c>
      <c r="H790" cm="1">
        <f t="array" ref="H790">_xlfn.IFS(G790="Regular Customer",1, G790="High-Value Customer",2)</f>
        <v>1</v>
      </c>
      <c r="I790">
        <v>741.6</v>
      </c>
      <c r="J790">
        <v>0.67415988239689351</v>
      </c>
    </row>
    <row r="791" spans="1:10" x14ac:dyDescent="0.3">
      <c r="A791" t="s">
        <v>61</v>
      </c>
      <c r="B791" t="s">
        <v>159</v>
      </c>
      <c r="C791">
        <v>1</v>
      </c>
      <c r="D791">
        <v>1</v>
      </c>
      <c r="E791" t="s">
        <v>119</v>
      </c>
      <c r="F791" t="s">
        <v>131</v>
      </c>
      <c r="G791" t="s">
        <v>168</v>
      </c>
      <c r="H791" cm="1">
        <f t="array" ref="H791">_xlfn.IFS(G791="Regular Customer",1, G791="High-Value Customer",2)</f>
        <v>1</v>
      </c>
      <c r="I791">
        <v>1288</v>
      </c>
      <c r="J791">
        <v>0.67527932009787794</v>
      </c>
    </row>
    <row r="792" spans="1:10" x14ac:dyDescent="0.3">
      <c r="A792" t="s">
        <v>43</v>
      </c>
      <c r="B792" t="s">
        <v>145</v>
      </c>
      <c r="C792">
        <v>2</v>
      </c>
      <c r="D792">
        <v>1</v>
      </c>
      <c r="E792" t="s">
        <v>109</v>
      </c>
      <c r="F792" t="s">
        <v>139</v>
      </c>
      <c r="G792" t="s">
        <v>168</v>
      </c>
      <c r="H792" cm="1">
        <f t="array" ref="H792">_xlfn.IFS(G792="Regular Customer",1, G792="High-Value Customer",2)</f>
        <v>1</v>
      </c>
      <c r="I792">
        <v>1537.5</v>
      </c>
      <c r="J792">
        <v>0.67683806728037077</v>
      </c>
    </row>
    <row r="793" spans="1:10" x14ac:dyDescent="0.3">
      <c r="A793" t="s">
        <v>9</v>
      </c>
      <c r="B793" t="s">
        <v>125</v>
      </c>
      <c r="C793">
        <v>3</v>
      </c>
      <c r="D793">
        <v>1</v>
      </c>
      <c r="E793" t="s">
        <v>119</v>
      </c>
      <c r="F793" t="s">
        <v>131</v>
      </c>
      <c r="G793" t="s">
        <v>168</v>
      </c>
      <c r="H793" cm="1">
        <f t="array" ref="H793">_xlfn.IFS(G793="Regular Customer",1, G793="High-Value Customer",2)</f>
        <v>1</v>
      </c>
      <c r="I793">
        <v>6194.4</v>
      </c>
      <c r="J793">
        <v>0.67856449445384559</v>
      </c>
    </row>
    <row r="794" spans="1:10" x14ac:dyDescent="0.3">
      <c r="A794" t="s">
        <v>18</v>
      </c>
      <c r="B794" t="s">
        <v>141</v>
      </c>
      <c r="C794">
        <v>1</v>
      </c>
      <c r="D794">
        <v>1</v>
      </c>
      <c r="E794" t="s">
        <v>113</v>
      </c>
      <c r="F794" t="s">
        <v>127</v>
      </c>
      <c r="G794" t="s">
        <v>168</v>
      </c>
      <c r="H794" cm="1">
        <f t="array" ref="H794">_xlfn.IFS(G794="Regular Customer",1, G794="High-Value Customer",2)</f>
        <v>1</v>
      </c>
      <c r="I794">
        <v>975</v>
      </c>
      <c r="J794">
        <v>0.68027163200964602</v>
      </c>
    </row>
    <row r="795" spans="1:10" x14ac:dyDescent="0.3">
      <c r="A795" t="s">
        <v>52</v>
      </c>
      <c r="B795" t="s">
        <v>175</v>
      </c>
      <c r="C795">
        <v>2</v>
      </c>
      <c r="D795">
        <v>1</v>
      </c>
      <c r="E795" t="s">
        <v>109</v>
      </c>
      <c r="F795" t="s">
        <v>110</v>
      </c>
      <c r="G795" t="s">
        <v>168</v>
      </c>
      <c r="H795" cm="1">
        <f t="array" ref="H795">_xlfn.IFS(G795="Regular Customer",1, G795="High-Value Customer",2)</f>
        <v>1</v>
      </c>
      <c r="I795">
        <v>1224</v>
      </c>
      <c r="J795">
        <v>0.68033838089596954</v>
      </c>
    </row>
    <row r="796" spans="1:10" x14ac:dyDescent="0.3">
      <c r="A796" t="s">
        <v>28</v>
      </c>
      <c r="B796" t="s">
        <v>143</v>
      </c>
      <c r="C796">
        <v>1</v>
      </c>
      <c r="D796">
        <v>1</v>
      </c>
      <c r="E796" t="s">
        <v>109</v>
      </c>
      <c r="F796" t="s">
        <v>131</v>
      </c>
      <c r="G796" t="s">
        <v>168</v>
      </c>
      <c r="H796" cm="1">
        <f t="array" ref="H796">_xlfn.IFS(G796="Regular Customer",1, G796="High-Value Customer",2)</f>
        <v>1</v>
      </c>
      <c r="I796">
        <v>798</v>
      </c>
      <c r="J796">
        <v>0.68089237902802979</v>
      </c>
    </row>
    <row r="797" spans="1:10" x14ac:dyDescent="0.3">
      <c r="A797" t="s">
        <v>11</v>
      </c>
      <c r="B797" t="s">
        <v>118</v>
      </c>
      <c r="C797">
        <v>4</v>
      </c>
      <c r="D797">
        <v>1</v>
      </c>
      <c r="E797" t="s">
        <v>109</v>
      </c>
      <c r="F797" t="s">
        <v>131</v>
      </c>
      <c r="G797" t="s">
        <v>168</v>
      </c>
      <c r="H797" cm="1">
        <f t="array" ref="H797">_xlfn.IFS(G797="Regular Customer",1, G797="High-Value Customer",2)</f>
        <v>1</v>
      </c>
      <c r="I797">
        <v>1835.1</v>
      </c>
      <c r="J797">
        <v>0.68595214608560029</v>
      </c>
    </row>
    <row r="798" spans="1:10" x14ac:dyDescent="0.3">
      <c r="A798" t="s">
        <v>10</v>
      </c>
      <c r="B798" t="s">
        <v>123</v>
      </c>
      <c r="C798">
        <v>1</v>
      </c>
      <c r="D798">
        <v>1</v>
      </c>
      <c r="E798" t="s">
        <v>113</v>
      </c>
      <c r="F798" t="s">
        <v>114</v>
      </c>
      <c r="G798" t="s">
        <v>168</v>
      </c>
      <c r="H798" cm="1">
        <f t="array" ref="H798">_xlfn.IFS(G798="Regular Customer",1, G798="High-Value Customer",2)</f>
        <v>1</v>
      </c>
      <c r="I798">
        <v>9625</v>
      </c>
      <c r="J798">
        <v>0.68780318072880553</v>
      </c>
    </row>
    <row r="799" spans="1:10" x14ac:dyDescent="0.3">
      <c r="A799" t="s">
        <v>48</v>
      </c>
      <c r="B799" t="s">
        <v>184</v>
      </c>
      <c r="C799">
        <v>4</v>
      </c>
      <c r="D799">
        <v>1</v>
      </c>
      <c r="E799" t="s">
        <v>109</v>
      </c>
      <c r="F799" t="s">
        <v>127</v>
      </c>
      <c r="G799" t="s">
        <v>168</v>
      </c>
      <c r="H799" cm="1">
        <f t="array" ref="H799">_xlfn.IFS(G799="Regular Customer",1, G799="High-Value Customer",2)</f>
        <v>1</v>
      </c>
      <c r="I799">
        <v>5826.3</v>
      </c>
      <c r="J799">
        <v>0.68867222415947182</v>
      </c>
    </row>
    <row r="800" spans="1:10" x14ac:dyDescent="0.3">
      <c r="A800" t="s">
        <v>14</v>
      </c>
      <c r="B800" t="s">
        <v>136</v>
      </c>
      <c r="C800">
        <v>2</v>
      </c>
      <c r="D800">
        <v>1</v>
      </c>
      <c r="E800" t="s">
        <v>109</v>
      </c>
      <c r="F800" t="s">
        <v>131</v>
      </c>
      <c r="G800" t="s">
        <v>168</v>
      </c>
      <c r="H800" cm="1">
        <f t="array" ref="H800">_xlfn.IFS(G800="Regular Customer",1, G800="High-Value Customer",2)</f>
        <v>1</v>
      </c>
      <c r="I800">
        <v>7891</v>
      </c>
      <c r="J800">
        <v>0.68897432781478651</v>
      </c>
    </row>
    <row r="801" spans="1:10" x14ac:dyDescent="0.3">
      <c r="A801" t="s">
        <v>7</v>
      </c>
      <c r="B801" t="s">
        <v>122</v>
      </c>
      <c r="C801">
        <v>4</v>
      </c>
      <c r="D801">
        <v>1</v>
      </c>
      <c r="E801" t="s">
        <v>109</v>
      </c>
      <c r="F801" t="s">
        <v>131</v>
      </c>
      <c r="G801" t="s">
        <v>168</v>
      </c>
      <c r="H801" cm="1">
        <f t="array" ref="H801">_xlfn.IFS(G801="Regular Customer",1, G801="High-Value Customer",2)</f>
        <v>1</v>
      </c>
      <c r="I801">
        <v>3221.2</v>
      </c>
      <c r="J801">
        <v>0.69006549273766382</v>
      </c>
    </row>
    <row r="802" spans="1:10" x14ac:dyDescent="0.3">
      <c r="A802" t="s">
        <v>13</v>
      </c>
      <c r="B802" t="s">
        <v>142</v>
      </c>
      <c r="C802">
        <v>1</v>
      </c>
      <c r="D802">
        <v>1</v>
      </c>
      <c r="E802" t="s">
        <v>119</v>
      </c>
      <c r="F802" t="s">
        <v>127</v>
      </c>
      <c r="G802" t="s">
        <v>168</v>
      </c>
      <c r="H802" cm="1">
        <f t="array" ref="H802">_xlfn.IFS(G802="Regular Customer",1, G802="High-Value Customer",2)</f>
        <v>1</v>
      </c>
      <c r="I802">
        <v>5712</v>
      </c>
      <c r="J802">
        <v>0.69039441591488127</v>
      </c>
    </row>
    <row r="803" spans="1:10" x14ac:dyDescent="0.3">
      <c r="A803" t="s">
        <v>20</v>
      </c>
      <c r="B803" t="s">
        <v>138</v>
      </c>
      <c r="C803">
        <v>1</v>
      </c>
      <c r="D803">
        <v>1</v>
      </c>
      <c r="E803" t="s">
        <v>130</v>
      </c>
      <c r="F803" t="s">
        <v>110</v>
      </c>
      <c r="G803" t="s">
        <v>168</v>
      </c>
      <c r="H803" cm="1">
        <f t="array" ref="H803">_xlfn.IFS(G803="Regular Customer",1, G803="High-Value Customer",2)</f>
        <v>1</v>
      </c>
      <c r="I803">
        <v>4320</v>
      </c>
      <c r="J803">
        <v>0.69077374538994685</v>
      </c>
    </row>
    <row r="804" spans="1:10" x14ac:dyDescent="0.3">
      <c r="A804" t="s">
        <v>70</v>
      </c>
      <c r="B804" t="s">
        <v>180</v>
      </c>
      <c r="C804">
        <v>1</v>
      </c>
      <c r="D804">
        <v>1</v>
      </c>
      <c r="E804" t="s">
        <v>119</v>
      </c>
      <c r="F804" t="s">
        <v>110</v>
      </c>
      <c r="G804" t="s">
        <v>168</v>
      </c>
      <c r="H804" cm="1">
        <f t="array" ref="H804">_xlfn.IFS(G804="Regular Customer",1, G804="High-Value Customer",2)</f>
        <v>1</v>
      </c>
      <c r="I804">
        <v>360</v>
      </c>
      <c r="J804">
        <v>0.69102919468653812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397D-0379-4D1E-BEFD-DE4B4780E4AC}">
  <dimension ref="A1:R346"/>
  <sheetViews>
    <sheetView topLeftCell="B1" workbookViewId="0">
      <selection activeCell="L2" sqref="L2"/>
    </sheetView>
  </sheetViews>
  <sheetFormatPr defaultRowHeight="14.4" x14ac:dyDescent="0.3"/>
  <cols>
    <col min="1" max="1" width="10.88671875" bestFit="1" customWidth="1"/>
    <col min="2" max="2" width="29.5546875" bestFit="1" customWidth="1"/>
    <col min="3" max="3" width="11.5546875" bestFit="1" customWidth="1"/>
    <col min="4" max="4" width="17.44140625" bestFit="1" customWidth="1"/>
    <col min="5" max="5" width="8.21875" bestFit="1" customWidth="1"/>
    <col min="6" max="6" width="13.44140625" bestFit="1" customWidth="1"/>
    <col min="7" max="7" width="18.33203125" bestFit="1" customWidth="1"/>
    <col min="8" max="8" width="18.33203125" customWidth="1"/>
    <col min="9" max="9" width="10.44140625" bestFit="1" customWidth="1"/>
    <col min="10" max="10" width="12" bestFit="1" customWidth="1"/>
    <col min="12" max="12" width="18.33203125" bestFit="1" customWidth="1"/>
    <col min="13" max="13" width="15.5546875" bestFit="1" customWidth="1"/>
    <col min="14" max="16" width="10" bestFit="1" customWidth="1"/>
    <col min="17" max="17" width="11" bestFit="1" customWidth="1"/>
    <col min="18" max="18" width="11.6640625" bestFit="1" customWidth="1"/>
    <col min="19" max="20" width="9" bestFit="1" customWidth="1"/>
    <col min="21" max="21" width="11.6640625" bestFit="1" customWidth="1"/>
    <col min="22" max="22" width="10" bestFit="1" customWidth="1"/>
    <col min="23" max="23" width="11.109375" bestFit="1" customWidth="1"/>
    <col min="24" max="24" width="10.88671875" bestFit="1" customWidth="1"/>
    <col min="25" max="25" width="13.21875" bestFit="1" customWidth="1"/>
    <col min="26" max="26" width="13.5546875" bestFit="1" customWidth="1"/>
    <col min="27" max="27" width="11.6640625" bestFit="1" customWidth="1"/>
    <col min="28" max="28" width="7.88671875" bestFit="1" customWidth="1"/>
    <col min="29" max="29" width="9" bestFit="1" customWidth="1"/>
    <col min="30" max="30" width="12.77734375" bestFit="1" customWidth="1"/>
    <col min="31" max="31" width="10.109375" bestFit="1" customWidth="1"/>
    <col min="32" max="32" width="11.109375" bestFit="1" customWidth="1"/>
    <col min="33" max="33" width="10.88671875" bestFit="1" customWidth="1"/>
    <col min="34" max="34" width="13.21875" bestFit="1" customWidth="1"/>
    <col min="35" max="35" width="13.5546875" bestFit="1" customWidth="1"/>
    <col min="36" max="36" width="11.6640625" bestFit="1" customWidth="1"/>
    <col min="37" max="37" width="8" bestFit="1" customWidth="1"/>
    <col min="38" max="38" width="9" bestFit="1" customWidth="1"/>
    <col min="39" max="39" width="12.88671875" bestFit="1" customWidth="1"/>
    <col min="40" max="40" width="10" bestFit="1" customWidth="1"/>
    <col min="41" max="41" width="11.109375" bestFit="1" customWidth="1"/>
    <col min="42" max="42" width="10.88671875" bestFit="1" customWidth="1"/>
    <col min="43" max="43" width="13.21875" bestFit="1" customWidth="1"/>
    <col min="44" max="44" width="13.5546875" bestFit="1" customWidth="1"/>
    <col min="45" max="45" width="11.6640625" bestFit="1" customWidth="1"/>
    <col min="46" max="46" width="7.88671875" bestFit="1" customWidth="1"/>
    <col min="47" max="47" width="9" bestFit="1" customWidth="1"/>
    <col min="48" max="48" width="12.33203125" bestFit="1" customWidth="1"/>
    <col min="49" max="49" width="11" bestFit="1" customWidth="1"/>
  </cols>
  <sheetData>
    <row r="1" spans="1:18" x14ac:dyDescent="0.3">
      <c r="A1" s="1" t="s">
        <v>0</v>
      </c>
      <c r="B1" s="2" t="s">
        <v>103</v>
      </c>
      <c r="C1" s="2" t="s">
        <v>1</v>
      </c>
      <c r="D1" s="2" t="s">
        <v>2</v>
      </c>
      <c r="E1" s="2" t="s">
        <v>105</v>
      </c>
      <c r="F1" s="2" t="s">
        <v>106</v>
      </c>
      <c r="G1" s="2" t="s">
        <v>107</v>
      </c>
      <c r="H1" s="2" t="s">
        <v>331</v>
      </c>
      <c r="I1" s="2" t="s">
        <v>104</v>
      </c>
      <c r="J1" s="3" t="s">
        <v>269</v>
      </c>
      <c r="L1" s="36" t="s">
        <v>354</v>
      </c>
    </row>
    <row r="2" spans="1:18" x14ac:dyDescent="0.3">
      <c r="A2" s="7" t="s">
        <v>42</v>
      </c>
      <c r="B2" s="8" t="s">
        <v>121</v>
      </c>
      <c r="C2" s="8">
        <v>1</v>
      </c>
      <c r="D2" s="8">
        <v>1</v>
      </c>
      <c r="E2" s="8" t="s">
        <v>109</v>
      </c>
      <c r="F2" s="8" t="s">
        <v>139</v>
      </c>
      <c r="G2" s="8" t="s">
        <v>168</v>
      </c>
      <c r="H2" s="8" cm="1">
        <f t="array" ref="H2">_xlfn.IFS(G2="Regular Customer",1, G2="High-Value Customer",2)</f>
        <v>1</v>
      </c>
      <c r="I2" s="8">
        <v>1755</v>
      </c>
      <c r="J2" s="9">
        <v>0.6911419068915684</v>
      </c>
    </row>
    <row r="3" spans="1:18" x14ac:dyDescent="0.3">
      <c r="A3" s="4" t="s">
        <v>87</v>
      </c>
      <c r="B3" s="5" t="s">
        <v>183</v>
      </c>
      <c r="C3" s="5">
        <v>2</v>
      </c>
      <c r="D3" s="5">
        <v>1</v>
      </c>
      <c r="E3" s="5" t="s">
        <v>113</v>
      </c>
      <c r="F3" s="5" t="s">
        <v>110</v>
      </c>
      <c r="G3" s="5" t="s">
        <v>168</v>
      </c>
      <c r="H3" s="8" cm="1">
        <f t="array" ref="H3">_xlfn.IFS(G3="Regular Customer",1, G3="High-Value Customer",2)</f>
        <v>1</v>
      </c>
      <c r="I3" s="5">
        <v>1940</v>
      </c>
      <c r="J3" s="6">
        <v>0.69119908688301634</v>
      </c>
    </row>
    <row r="4" spans="1:18" x14ac:dyDescent="0.3">
      <c r="A4" s="7" t="s">
        <v>14</v>
      </c>
      <c r="B4" s="8" t="s">
        <v>136</v>
      </c>
      <c r="C4" s="8">
        <v>1</v>
      </c>
      <c r="D4" s="8">
        <v>1</v>
      </c>
      <c r="E4" s="8" t="s">
        <v>109</v>
      </c>
      <c r="F4" s="8" t="s">
        <v>114</v>
      </c>
      <c r="G4" s="8" t="s">
        <v>168</v>
      </c>
      <c r="H4" s="8" cm="1">
        <f t="array" ref="H4">_xlfn.IFS(G4="Regular Customer",1, G4="High-Value Customer",2)</f>
        <v>1</v>
      </c>
      <c r="I4" s="8">
        <v>2220</v>
      </c>
      <c r="J4" s="9">
        <v>0.69121049880450425</v>
      </c>
      <c r="L4" t="s">
        <v>315</v>
      </c>
    </row>
    <row r="5" spans="1:18" x14ac:dyDescent="0.3">
      <c r="A5" s="4" t="s">
        <v>46</v>
      </c>
      <c r="B5" s="5" t="s">
        <v>156</v>
      </c>
      <c r="C5" s="5">
        <v>1</v>
      </c>
      <c r="D5" s="5">
        <v>1</v>
      </c>
      <c r="E5" s="5" t="s">
        <v>113</v>
      </c>
      <c r="F5" s="5" t="s">
        <v>117</v>
      </c>
      <c r="G5" s="5" t="s">
        <v>168</v>
      </c>
      <c r="H5" s="8" cm="1">
        <f t="array" ref="H5">_xlfn.IFS(G5="Regular Customer",1, G5="High-Value Customer",2)</f>
        <v>1</v>
      </c>
      <c r="I5" s="5">
        <v>1416</v>
      </c>
      <c r="J5" s="6">
        <v>0.69268853551082787</v>
      </c>
    </row>
    <row r="6" spans="1:18" ht="15" thickBot="1" x14ac:dyDescent="0.35">
      <c r="A6" s="7" t="s">
        <v>12</v>
      </c>
      <c r="B6" s="8" t="s">
        <v>157</v>
      </c>
      <c r="C6" s="8">
        <v>2</v>
      </c>
      <c r="D6" s="8">
        <v>1</v>
      </c>
      <c r="E6" s="8" t="s">
        <v>109</v>
      </c>
      <c r="F6" s="8" t="s">
        <v>110</v>
      </c>
      <c r="G6" s="8" t="s">
        <v>168</v>
      </c>
      <c r="H6" s="8" cm="1">
        <f t="array" ref="H6">_xlfn.IFS(G6="Regular Customer",1, G6="High-Value Customer",2)</f>
        <v>1</v>
      </c>
      <c r="I6" s="8">
        <v>3700</v>
      </c>
      <c r="J6" s="9">
        <v>0.69406805326796162</v>
      </c>
      <c r="L6" t="s">
        <v>316</v>
      </c>
    </row>
    <row r="7" spans="1:18" x14ac:dyDescent="0.3">
      <c r="A7" s="4" t="s">
        <v>58</v>
      </c>
      <c r="B7" s="5" t="s">
        <v>199</v>
      </c>
      <c r="C7" s="5">
        <v>1</v>
      </c>
      <c r="D7" s="5">
        <v>1</v>
      </c>
      <c r="E7" s="5" t="s">
        <v>109</v>
      </c>
      <c r="F7" s="5" t="s">
        <v>114</v>
      </c>
      <c r="G7" s="5" t="s">
        <v>168</v>
      </c>
      <c r="H7" s="8" cm="1">
        <f t="array" ref="H7">_xlfn.IFS(G7="Regular Customer",1, G7="High-Value Customer",2)</f>
        <v>1</v>
      </c>
      <c r="I7" s="5">
        <v>2394</v>
      </c>
      <c r="J7" s="6">
        <v>0.69420125911544051</v>
      </c>
      <c r="L7" s="15" t="s">
        <v>317</v>
      </c>
      <c r="M7" s="15" t="s">
        <v>318</v>
      </c>
      <c r="N7" s="15" t="s">
        <v>319</v>
      </c>
      <c r="O7" s="15" t="s">
        <v>320</v>
      </c>
      <c r="P7" s="15" t="s">
        <v>321</v>
      </c>
    </row>
    <row r="8" spans="1:18" x14ac:dyDescent="0.3">
      <c r="A8" s="7" t="s">
        <v>32</v>
      </c>
      <c r="B8" s="8" t="s">
        <v>124</v>
      </c>
      <c r="C8" s="8">
        <v>1</v>
      </c>
      <c r="D8" s="8">
        <v>1</v>
      </c>
      <c r="E8" s="8" t="s">
        <v>119</v>
      </c>
      <c r="F8" s="8" t="s">
        <v>134</v>
      </c>
      <c r="G8" s="8" t="s">
        <v>168</v>
      </c>
      <c r="H8" s="8" cm="1">
        <f t="array" ref="H8">_xlfn.IFS(G8="Regular Customer",1, G8="High-Value Customer",2)</f>
        <v>1</v>
      </c>
      <c r="I8" s="8">
        <v>1459.2</v>
      </c>
      <c r="J8" s="9">
        <v>0.69556824967583641</v>
      </c>
      <c r="L8" t="s">
        <v>331</v>
      </c>
      <c r="M8">
        <v>345</v>
      </c>
      <c r="N8">
        <v>388</v>
      </c>
      <c r="O8">
        <v>1.1246376811594203</v>
      </c>
      <c r="P8">
        <v>0.10942028985507252</v>
      </c>
    </row>
    <row r="9" spans="1:18" ht="15" thickBot="1" x14ac:dyDescent="0.35">
      <c r="A9" s="4" t="s">
        <v>31</v>
      </c>
      <c r="B9" s="5" t="s">
        <v>137</v>
      </c>
      <c r="C9" s="5">
        <v>1</v>
      </c>
      <c r="D9" s="5">
        <v>1</v>
      </c>
      <c r="E9" s="5" t="s">
        <v>113</v>
      </c>
      <c r="F9" s="5" t="s">
        <v>110</v>
      </c>
      <c r="G9" s="5" t="s">
        <v>168</v>
      </c>
      <c r="H9" s="8" cm="1">
        <f t="array" ref="H9">_xlfn.IFS(G9="Regular Customer",1, G9="High-Value Customer",2)</f>
        <v>1</v>
      </c>
      <c r="I9" s="5">
        <v>450</v>
      </c>
      <c r="J9" s="6">
        <v>0.69611659665458636</v>
      </c>
      <c r="L9" s="14" t="s">
        <v>104</v>
      </c>
      <c r="M9" s="14">
        <v>345</v>
      </c>
      <c r="N9" s="14">
        <v>1887149.6199999999</v>
      </c>
      <c r="O9" s="14">
        <v>5469.9988985507243</v>
      </c>
      <c r="P9" s="14">
        <v>101375226.34309822</v>
      </c>
    </row>
    <row r="10" spans="1:18" x14ac:dyDescent="0.3">
      <c r="A10" s="7" t="s">
        <v>14</v>
      </c>
      <c r="B10" s="8" t="s">
        <v>136</v>
      </c>
      <c r="C10" s="8">
        <v>1</v>
      </c>
      <c r="D10" s="8">
        <v>1</v>
      </c>
      <c r="E10" s="8" t="s">
        <v>109</v>
      </c>
      <c r="F10" s="8" t="s">
        <v>139</v>
      </c>
      <c r="G10" s="8" t="s">
        <v>168</v>
      </c>
      <c r="H10" s="8" cm="1">
        <f t="array" ref="H10">_xlfn.IFS(G10="Regular Customer",1, G10="High-Value Customer",2)</f>
        <v>1</v>
      </c>
      <c r="I10" s="8">
        <v>350</v>
      </c>
      <c r="J10" s="9">
        <v>0.69787022989892722</v>
      </c>
    </row>
    <row r="11" spans="1:18" x14ac:dyDescent="0.3">
      <c r="A11" s="4" t="s">
        <v>71</v>
      </c>
      <c r="B11" s="5" t="s">
        <v>201</v>
      </c>
      <c r="C11" s="5">
        <v>1</v>
      </c>
      <c r="D11" s="5">
        <v>1</v>
      </c>
      <c r="E11" s="5" t="s">
        <v>109</v>
      </c>
      <c r="F11" s="5" t="s">
        <v>114</v>
      </c>
      <c r="G11" s="5" t="s">
        <v>168</v>
      </c>
      <c r="H11" s="8" cm="1">
        <f t="array" ref="H11">_xlfn.IFS(G11="Regular Customer",1, G11="High-Value Customer",2)</f>
        <v>1</v>
      </c>
      <c r="I11" s="5">
        <v>600</v>
      </c>
      <c r="J11" s="6">
        <v>0.69938841235964866</v>
      </c>
    </row>
    <row r="12" spans="1:18" ht="15" thickBot="1" x14ac:dyDescent="0.35">
      <c r="A12" s="7" t="s">
        <v>29</v>
      </c>
      <c r="B12" s="8" t="s">
        <v>149</v>
      </c>
      <c r="C12" s="8">
        <v>3</v>
      </c>
      <c r="D12" s="8">
        <v>1</v>
      </c>
      <c r="E12" s="8" t="s">
        <v>113</v>
      </c>
      <c r="F12" s="8" t="s">
        <v>110</v>
      </c>
      <c r="G12" s="8" t="s">
        <v>168</v>
      </c>
      <c r="H12" s="8" cm="1">
        <f t="array" ref="H12">_xlfn.IFS(G12="Regular Customer",1, G12="High-Value Customer",2)</f>
        <v>1</v>
      </c>
      <c r="I12" s="8">
        <v>9850</v>
      </c>
      <c r="J12" s="9">
        <v>0.69956025858039839</v>
      </c>
      <c r="L12" t="s">
        <v>277</v>
      </c>
    </row>
    <row r="13" spans="1:18" x14ac:dyDescent="0.3">
      <c r="A13" s="4" t="s">
        <v>86</v>
      </c>
      <c r="B13" s="5" t="s">
        <v>146</v>
      </c>
      <c r="C13" s="5">
        <v>1</v>
      </c>
      <c r="D13" s="5">
        <v>1</v>
      </c>
      <c r="E13" s="5" t="s">
        <v>109</v>
      </c>
      <c r="F13" s="5" t="s">
        <v>110</v>
      </c>
      <c r="G13" s="5" t="s">
        <v>111</v>
      </c>
      <c r="H13" s="8" cm="1">
        <f t="array" ref="H13">_xlfn.IFS(G13="Regular Customer",1, G13="High-Value Customer",2)</f>
        <v>2</v>
      </c>
      <c r="I13" s="5">
        <v>19425</v>
      </c>
      <c r="J13" s="6">
        <v>0.69973669128943827</v>
      </c>
      <c r="L13" s="15" t="s">
        <v>322</v>
      </c>
      <c r="M13" s="15" t="s">
        <v>283</v>
      </c>
      <c r="N13" s="15" t="s">
        <v>282</v>
      </c>
      <c r="O13" s="15" t="s">
        <v>284</v>
      </c>
      <c r="P13" s="15" t="s">
        <v>285</v>
      </c>
      <c r="Q13" s="15" t="s">
        <v>289</v>
      </c>
      <c r="R13" s="15" t="s">
        <v>323</v>
      </c>
    </row>
    <row r="14" spans="1:18" x14ac:dyDescent="0.3">
      <c r="A14" s="7" t="s">
        <v>53</v>
      </c>
      <c r="B14" s="8" t="s">
        <v>164</v>
      </c>
      <c r="C14" s="8">
        <v>2</v>
      </c>
      <c r="D14" s="8">
        <v>1</v>
      </c>
      <c r="E14" s="8" t="s">
        <v>119</v>
      </c>
      <c r="F14" s="8" t="s">
        <v>134</v>
      </c>
      <c r="G14" s="8" t="s">
        <v>111</v>
      </c>
      <c r="H14" s="8" cm="1">
        <f t="array" ref="H14">_xlfn.IFS(G14="Regular Customer",1, G14="High-Value Customer",2)</f>
        <v>2</v>
      </c>
      <c r="I14" s="8">
        <v>12000</v>
      </c>
      <c r="J14" s="9">
        <v>0.70004234086203998</v>
      </c>
      <c r="L14" t="s">
        <v>324</v>
      </c>
      <c r="M14">
        <v>5159231030.0074692</v>
      </c>
      <c r="N14">
        <v>1</v>
      </c>
      <c r="O14">
        <v>5159231030.0074692</v>
      </c>
      <c r="P14">
        <v>101.78484843975011</v>
      </c>
      <c r="Q14">
        <v>2.0471134755854774E-22</v>
      </c>
      <c r="R14">
        <v>3.8550103367124877</v>
      </c>
    </row>
    <row r="15" spans="1:18" x14ac:dyDescent="0.3">
      <c r="A15" s="4" t="s">
        <v>59</v>
      </c>
      <c r="B15" s="5" t="s">
        <v>198</v>
      </c>
      <c r="C15" s="5">
        <v>1</v>
      </c>
      <c r="D15" s="5">
        <v>1</v>
      </c>
      <c r="E15" s="5" t="s">
        <v>119</v>
      </c>
      <c r="F15" s="5" t="s">
        <v>110</v>
      </c>
      <c r="G15" s="5" t="s">
        <v>168</v>
      </c>
      <c r="H15" s="8" cm="1">
        <f t="array" ref="H15">_xlfn.IFS(G15="Regular Customer",1, G15="High-Value Customer",2)</f>
        <v>1</v>
      </c>
      <c r="I15" s="5">
        <v>144</v>
      </c>
      <c r="J15" s="6">
        <v>0.70015123703620297</v>
      </c>
      <c r="L15" t="s">
        <v>325</v>
      </c>
      <c r="M15">
        <v>34873077899.666351</v>
      </c>
      <c r="N15">
        <v>688</v>
      </c>
      <c r="O15">
        <v>50687613.226259232</v>
      </c>
    </row>
    <row r="16" spans="1:18" x14ac:dyDescent="0.3">
      <c r="A16" s="7" t="s">
        <v>52</v>
      </c>
      <c r="B16" s="8" t="s">
        <v>175</v>
      </c>
      <c r="C16" s="8">
        <v>2</v>
      </c>
      <c r="D16" s="8">
        <v>1</v>
      </c>
      <c r="E16" s="8" t="s">
        <v>130</v>
      </c>
      <c r="F16" s="8" t="s">
        <v>110</v>
      </c>
      <c r="G16" s="8" t="s">
        <v>168</v>
      </c>
      <c r="H16" s="8" cm="1">
        <f t="array" ref="H16">_xlfn.IFS(G16="Regular Customer",1, G16="High-Value Customer",2)</f>
        <v>1</v>
      </c>
      <c r="I16" s="8">
        <v>4064</v>
      </c>
      <c r="J16" s="9">
        <v>0.700456546461104</v>
      </c>
    </row>
    <row r="17" spans="1:18" ht="15" thickBot="1" x14ac:dyDescent="0.35">
      <c r="A17" s="4" t="s">
        <v>28</v>
      </c>
      <c r="B17" s="5" t="s">
        <v>143</v>
      </c>
      <c r="C17" s="5">
        <v>2</v>
      </c>
      <c r="D17" s="5">
        <v>1</v>
      </c>
      <c r="E17" s="5" t="s">
        <v>113</v>
      </c>
      <c r="F17" s="5" t="s">
        <v>120</v>
      </c>
      <c r="G17" s="5" t="s">
        <v>111</v>
      </c>
      <c r="H17" s="8" cm="1">
        <f t="array" ref="H17">_xlfn.IFS(G17="Regular Customer",1, G17="High-Value Customer",2)</f>
        <v>2</v>
      </c>
      <c r="I17" s="5">
        <v>12550</v>
      </c>
      <c r="J17" s="6">
        <v>0.70073220146608373</v>
      </c>
      <c r="L17" s="14" t="s">
        <v>280</v>
      </c>
      <c r="M17" s="14">
        <v>40032308929.67382</v>
      </c>
      <c r="N17" s="14">
        <v>689</v>
      </c>
      <c r="O17" s="14"/>
      <c r="P17" s="14"/>
      <c r="Q17" s="14"/>
      <c r="R17" s="14"/>
    </row>
    <row r="18" spans="1:18" x14ac:dyDescent="0.3">
      <c r="A18" s="7" t="s">
        <v>17</v>
      </c>
      <c r="B18" s="8" t="s">
        <v>128</v>
      </c>
      <c r="C18" s="8">
        <v>2</v>
      </c>
      <c r="D18" s="8">
        <v>1</v>
      </c>
      <c r="E18" s="8" t="s">
        <v>109</v>
      </c>
      <c r="F18" s="8" t="s">
        <v>134</v>
      </c>
      <c r="G18" s="8" t="s">
        <v>168</v>
      </c>
      <c r="H18" s="8" cm="1">
        <f t="array" ref="H18">_xlfn.IFS(G18="Regular Customer",1, G18="High-Value Customer",2)</f>
        <v>1</v>
      </c>
      <c r="I18" s="8">
        <v>4200</v>
      </c>
      <c r="J18" s="9">
        <v>0.7013872869166049</v>
      </c>
      <c r="L18" s="32" t="s">
        <v>106</v>
      </c>
      <c r="M18" t="s">
        <v>340</v>
      </c>
    </row>
    <row r="19" spans="1:18" x14ac:dyDescent="0.3">
      <c r="A19" s="4" t="s">
        <v>54</v>
      </c>
      <c r="B19" s="5" t="s">
        <v>135</v>
      </c>
      <c r="C19" s="5">
        <v>1</v>
      </c>
      <c r="D19" s="5">
        <v>1</v>
      </c>
      <c r="E19" s="5" t="s">
        <v>109</v>
      </c>
      <c r="F19" s="5" t="s">
        <v>114</v>
      </c>
      <c r="G19" s="5" t="s">
        <v>168</v>
      </c>
      <c r="H19" s="8" cm="1">
        <f t="array" ref="H19">_xlfn.IFS(G19="Regular Customer",1, G19="High-Value Customer",2)</f>
        <v>1</v>
      </c>
      <c r="I19" s="5">
        <v>5846.4</v>
      </c>
      <c r="J19" s="6">
        <v>0.70248690544293579</v>
      </c>
    </row>
    <row r="20" spans="1:18" x14ac:dyDescent="0.3">
      <c r="A20" s="7" t="s">
        <v>37</v>
      </c>
      <c r="B20" s="8" t="s">
        <v>148</v>
      </c>
      <c r="C20" s="8">
        <v>2</v>
      </c>
      <c r="D20" s="8">
        <v>1</v>
      </c>
      <c r="E20" s="8" t="s">
        <v>109</v>
      </c>
      <c r="F20" s="8" t="s">
        <v>117</v>
      </c>
      <c r="G20" s="8" t="s">
        <v>111</v>
      </c>
      <c r="H20" s="8" cm="1">
        <f t="array" ref="H20">_xlfn.IFS(G20="Regular Customer",1, G20="High-Value Customer",2)</f>
        <v>2</v>
      </c>
      <c r="I20" s="8">
        <v>17442.599999999999</v>
      </c>
      <c r="J20" s="9">
        <v>0.702685260803525</v>
      </c>
      <c r="L20" s="32" t="s">
        <v>336</v>
      </c>
      <c r="M20" s="32" t="s">
        <v>337</v>
      </c>
    </row>
    <row r="21" spans="1:18" x14ac:dyDescent="0.3">
      <c r="A21" s="4" t="s">
        <v>55</v>
      </c>
      <c r="B21" s="5" t="s">
        <v>192</v>
      </c>
      <c r="C21" s="5">
        <v>1</v>
      </c>
      <c r="D21" s="5">
        <v>1</v>
      </c>
      <c r="E21" s="5" t="s">
        <v>113</v>
      </c>
      <c r="F21" s="5" t="s">
        <v>110</v>
      </c>
      <c r="G21" s="5" t="s">
        <v>168</v>
      </c>
      <c r="H21" s="8" cm="1">
        <f t="array" ref="H21">_xlfn.IFS(G21="Regular Customer",1, G21="High-Value Customer",2)</f>
        <v>1</v>
      </c>
      <c r="I21" s="5">
        <v>900</v>
      </c>
      <c r="J21" s="6">
        <v>0.70371505600577544</v>
      </c>
      <c r="L21" s="32" t="s">
        <v>334</v>
      </c>
      <c r="M21" t="s">
        <v>109</v>
      </c>
      <c r="N21" t="s">
        <v>119</v>
      </c>
      <c r="O21" t="s">
        <v>130</v>
      </c>
      <c r="P21" t="s">
        <v>113</v>
      </c>
      <c r="Q21" t="s">
        <v>335</v>
      </c>
    </row>
    <row r="22" spans="1:18" x14ac:dyDescent="0.3">
      <c r="A22" s="7" t="s">
        <v>69</v>
      </c>
      <c r="B22" s="8" t="s">
        <v>191</v>
      </c>
      <c r="C22" s="8">
        <v>2</v>
      </c>
      <c r="D22" s="8">
        <v>1</v>
      </c>
      <c r="E22" s="8" t="s">
        <v>109</v>
      </c>
      <c r="F22" s="8" t="s">
        <v>120</v>
      </c>
      <c r="G22" s="8" t="s">
        <v>168</v>
      </c>
      <c r="H22" s="8" cm="1">
        <f t="array" ref="H22">_xlfn.IFS(G22="Regular Customer",1, G22="High-Value Customer",2)</f>
        <v>1</v>
      </c>
      <c r="I22" s="8">
        <v>4288</v>
      </c>
      <c r="J22" s="9">
        <v>0.70372717462458734</v>
      </c>
      <c r="L22" s="10" t="s">
        <v>111</v>
      </c>
      <c r="M22">
        <v>519583.24</v>
      </c>
      <c r="N22">
        <v>233180.22</v>
      </c>
      <c r="O22">
        <v>79538.359999999986</v>
      </c>
      <c r="P22">
        <v>212069.75</v>
      </c>
      <c r="Q22">
        <v>1044371.57</v>
      </c>
    </row>
    <row r="23" spans="1:18" x14ac:dyDescent="0.3">
      <c r="A23" s="4" t="s">
        <v>50</v>
      </c>
      <c r="B23" s="5" t="s">
        <v>133</v>
      </c>
      <c r="C23" s="5">
        <v>2</v>
      </c>
      <c r="D23" s="5">
        <v>1</v>
      </c>
      <c r="E23" s="5" t="s">
        <v>109</v>
      </c>
      <c r="F23" s="5" t="s">
        <v>110</v>
      </c>
      <c r="G23" s="5" t="s">
        <v>111</v>
      </c>
      <c r="H23" s="8" cm="1">
        <f t="array" ref="H23">_xlfn.IFS(G23="Regular Customer",1, G23="High-Value Customer",2)</f>
        <v>2</v>
      </c>
      <c r="I23" s="5">
        <v>32070</v>
      </c>
      <c r="J23" s="6">
        <v>0.70394417531318432</v>
      </c>
      <c r="L23" s="10" t="s">
        <v>168</v>
      </c>
      <c r="M23">
        <v>382648.27000000008</v>
      </c>
      <c r="N23">
        <v>141475.72000000003</v>
      </c>
      <c r="O23">
        <v>166321.56</v>
      </c>
      <c r="P23">
        <v>152332.5</v>
      </c>
      <c r="Q23">
        <v>842778.05</v>
      </c>
    </row>
    <row r="24" spans="1:18" x14ac:dyDescent="0.3">
      <c r="A24" s="7" t="s">
        <v>12</v>
      </c>
      <c r="B24" s="8" t="s">
        <v>157</v>
      </c>
      <c r="C24" s="8">
        <v>5</v>
      </c>
      <c r="D24" s="8">
        <v>1</v>
      </c>
      <c r="E24" s="8" t="s">
        <v>109</v>
      </c>
      <c r="F24" s="8" t="s">
        <v>131</v>
      </c>
      <c r="G24" s="8" t="s">
        <v>111</v>
      </c>
      <c r="H24" s="8" cm="1">
        <f t="array" ref="H24">_xlfn.IFS(G24="Regular Customer",1, G24="High-Value Customer",2)</f>
        <v>2</v>
      </c>
      <c r="I24" s="8">
        <v>13170.8</v>
      </c>
      <c r="J24" s="9">
        <v>0.70498549773716657</v>
      </c>
      <c r="L24" s="10" t="s">
        <v>335</v>
      </c>
      <c r="M24">
        <v>902231.51</v>
      </c>
      <c r="N24">
        <v>374655.94000000006</v>
      </c>
      <c r="O24">
        <v>245859.91999999998</v>
      </c>
      <c r="P24">
        <v>364402.25</v>
      </c>
      <c r="Q24">
        <v>1887149.62</v>
      </c>
    </row>
    <row r="25" spans="1:18" x14ac:dyDescent="0.3">
      <c r="A25" s="4" t="s">
        <v>53</v>
      </c>
      <c r="B25" s="5" t="s">
        <v>164</v>
      </c>
      <c r="C25" s="5">
        <v>2</v>
      </c>
      <c r="D25" s="5">
        <v>1</v>
      </c>
      <c r="E25" s="5" t="s">
        <v>109</v>
      </c>
      <c r="F25" s="5" t="s">
        <v>127</v>
      </c>
      <c r="G25" s="5" t="s">
        <v>168</v>
      </c>
      <c r="H25" s="8" cm="1">
        <f t="array" ref="H25">_xlfn.IFS(G25="Regular Customer",1, G25="High-Value Customer",2)</f>
        <v>1</v>
      </c>
      <c r="I25" s="5">
        <v>2976.15</v>
      </c>
      <c r="J25" s="6">
        <v>0.70504881880915748</v>
      </c>
    </row>
    <row r="26" spans="1:18" x14ac:dyDescent="0.3">
      <c r="A26" s="7" t="s">
        <v>65</v>
      </c>
      <c r="B26" s="8" t="s">
        <v>174</v>
      </c>
      <c r="C26" s="8">
        <v>2</v>
      </c>
      <c r="D26" s="8">
        <v>1</v>
      </c>
      <c r="E26" s="8" t="s">
        <v>109</v>
      </c>
      <c r="F26" s="8" t="s">
        <v>134</v>
      </c>
      <c r="G26" s="8" t="s">
        <v>168</v>
      </c>
      <c r="H26" s="8" cm="1">
        <f t="array" ref="H26">_xlfn.IFS(G26="Regular Customer",1, G26="High-Value Customer",2)</f>
        <v>1</v>
      </c>
      <c r="I26" s="8">
        <v>8268.7999999999993</v>
      </c>
      <c r="J26" s="9">
        <v>0.70509173496779731</v>
      </c>
    </row>
    <row r="27" spans="1:18" x14ac:dyDescent="0.3">
      <c r="A27" s="4" t="s">
        <v>7</v>
      </c>
      <c r="B27" s="5" t="s">
        <v>122</v>
      </c>
      <c r="C27" s="5">
        <v>3</v>
      </c>
      <c r="D27" s="5">
        <v>1</v>
      </c>
      <c r="E27" s="5" t="s">
        <v>109</v>
      </c>
      <c r="F27" s="5" t="s">
        <v>134</v>
      </c>
      <c r="G27" s="5" t="s">
        <v>111</v>
      </c>
      <c r="H27" s="8" cm="1">
        <f t="array" ref="H27">_xlfn.IFS(G27="Regular Customer",1, G27="High-Value Customer",2)</f>
        <v>2</v>
      </c>
      <c r="I27" s="5">
        <v>17232.400000000001</v>
      </c>
      <c r="J27" s="6">
        <v>0.70573463646501267</v>
      </c>
    </row>
    <row r="28" spans="1:18" x14ac:dyDescent="0.3">
      <c r="A28" s="7" t="s">
        <v>29</v>
      </c>
      <c r="B28" s="8" t="s">
        <v>149</v>
      </c>
      <c r="C28" s="8">
        <v>2</v>
      </c>
      <c r="D28" s="8">
        <v>1</v>
      </c>
      <c r="E28" s="8" t="s">
        <v>109</v>
      </c>
      <c r="F28" s="8" t="s">
        <v>110</v>
      </c>
      <c r="G28" s="8" t="s">
        <v>168</v>
      </c>
      <c r="H28" s="8" cm="1">
        <f t="array" ref="H28">_xlfn.IFS(G28="Regular Customer",1, G28="High-Value Customer",2)</f>
        <v>1</v>
      </c>
      <c r="I28" s="8">
        <v>3031</v>
      </c>
      <c r="J28" s="9">
        <v>0.706099557677484</v>
      </c>
    </row>
    <row r="29" spans="1:18" x14ac:dyDescent="0.3">
      <c r="A29" s="4" t="s">
        <v>25</v>
      </c>
      <c r="B29" s="5" t="s">
        <v>166</v>
      </c>
      <c r="C29" s="5">
        <v>1</v>
      </c>
      <c r="D29" s="5">
        <v>1</v>
      </c>
      <c r="E29" s="5" t="s">
        <v>119</v>
      </c>
      <c r="F29" s="5" t="s">
        <v>127</v>
      </c>
      <c r="G29" s="5" t="s">
        <v>168</v>
      </c>
      <c r="H29" s="8" cm="1">
        <f t="array" ref="H29">_xlfn.IFS(G29="Regular Customer",1, G29="High-Value Customer",2)</f>
        <v>1</v>
      </c>
      <c r="I29" s="5">
        <v>1617.6</v>
      </c>
      <c r="J29" s="6">
        <v>0.70613703756902446</v>
      </c>
    </row>
    <row r="30" spans="1:18" x14ac:dyDescent="0.3">
      <c r="A30" s="7" t="s">
        <v>69</v>
      </c>
      <c r="B30" s="8" t="s">
        <v>191</v>
      </c>
      <c r="C30" s="8">
        <v>1</v>
      </c>
      <c r="D30" s="8">
        <v>1</v>
      </c>
      <c r="E30" s="8" t="s">
        <v>109</v>
      </c>
      <c r="F30" s="8" t="s">
        <v>117</v>
      </c>
      <c r="G30" s="8" t="s">
        <v>168</v>
      </c>
      <c r="H30" s="8" cm="1">
        <f t="array" ref="H30">_xlfn.IFS(G30="Regular Customer",1, G30="High-Value Customer",2)</f>
        <v>1</v>
      </c>
      <c r="I30" s="8">
        <v>702</v>
      </c>
      <c r="J30" s="9">
        <v>0.70639541018627805</v>
      </c>
    </row>
    <row r="31" spans="1:18" x14ac:dyDescent="0.3">
      <c r="A31" s="4" t="s">
        <v>6</v>
      </c>
      <c r="B31" s="5" t="s">
        <v>112</v>
      </c>
      <c r="C31" s="5">
        <v>2</v>
      </c>
      <c r="D31" s="5">
        <v>1</v>
      </c>
      <c r="E31" s="5" t="s">
        <v>109</v>
      </c>
      <c r="F31" s="5" t="s">
        <v>134</v>
      </c>
      <c r="G31" s="5" t="s">
        <v>111</v>
      </c>
      <c r="H31" s="8" cm="1">
        <f t="array" ref="H31">_xlfn.IFS(G31="Regular Customer",1, G31="High-Value Customer",2)</f>
        <v>2</v>
      </c>
      <c r="I31" s="5">
        <v>11012.4</v>
      </c>
      <c r="J31" s="6">
        <v>0.70657211384329666</v>
      </c>
    </row>
    <row r="32" spans="1:18" x14ac:dyDescent="0.3">
      <c r="A32" s="7" t="s">
        <v>32</v>
      </c>
      <c r="B32" s="8" t="s">
        <v>124</v>
      </c>
      <c r="C32" s="8">
        <v>4</v>
      </c>
      <c r="D32" s="8">
        <v>1</v>
      </c>
      <c r="E32" s="8" t="s">
        <v>113</v>
      </c>
      <c r="F32" s="8" t="s">
        <v>120</v>
      </c>
      <c r="G32" s="8" t="s">
        <v>111</v>
      </c>
      <c r="H32" s="8" cm="1">
        <f t="array" ref="H32">_xlfn.IFS(G32="Regular Customer",1, G32="High-Value Customer",2)</f>
        <v>2</v>
      </c>
      <c r="I32" s="8">
        <v>20607.25</v>
      </c>
      <c r="J32" s="9">
        <v>0.70902573979552563</v>
      </c>
    </row>
    <row r="33" spans="1:10" x14ac:dyDescent="0.3">
      <c r="A33" s="4" t="s">
        <v>37</v>
      </c>
      <c r="B33" s="5" t="s">
        <v>148</v>
      </c>
      <c r="C33" s="5">
        <v>1</v>
      </c>
      <c r="D33" s="5">
        <v>1</v>
      </c>
      <c r="E33" s="5" t="s">
        <v>113</v>
      </c>
      <c r="F33" s="5" t="s">
        <v>131</v>
      </c>
      <c r="G33" s="5" t="s">
        <v>168</v>
      </c>
      <c r="H33" s="8" cm="1">
        <f t="array" ref="H33">_xlfn.IFS(G33="Regular Customer",1, G33="High-Value Customer",2)</f>
        <v>1</v>
      </c>
      <c r="I33" s="5">
        <v>579</v>
      </c>
      <c r="J33" s="6">
        <v>0.70942949102055541</v>
      </c>
    </row>
    <row r="34" spans="1:10" x14ac:dyDescent="0.3">
      <c r="A34" s="7" t="s">
        <v>75</v>
      </c>
      <c r="B34" s="8" t="s">
        <v>190</v>
      </c>
      <c r="C34" s="8">
        <v>1</v>
      </c>
      <c r="D34" s="8">
        <v>1</v>
      </c>
      <c r="E34" s="8" t="s">
        <v>113</v>
      </c>
      <c r="F34" s="8" t="s">
        <v>134</v>
      </c>
      <c r="G34" s="8" t="s">
        <v>168</v>
      </c>
      <c r="H34" s="8" cm="1">
        <f t="array" ref="H34">_xlfn.IFS(G34="Regular Customer",1, G34="High-Value Customer",2)</f>
        <v>1</v>
      </c>
      <c r="I34" s="8">
        <v>1800</v>
      </c>
      <c r="J34" s="9">
        <v>0.70973803568377891</v>
      </c>
    </row>
    <row r="35" spans="1:10" x14ac:dyDescent="0.3">
      <c r="A35" s="4" t="s">
        <v>40</v>
      </c>
      <c r="B35" s="5" t="s">
        <v>170</v>
      </c>
      <c r="C35" s="5">
        <v>1</v>
      </c>
      <c r="D35" s="5">
        <v>1</v>
      </c>
      <c r="E35" s="5" t="s">
        <v>130</v>
      </c>
      <c r="F35" s="5" t="s">
        <v>134</v>
      </c>
      <c r="G35" s="5" t="s">
        <v>168</v>
      </c>
      <c r="H35" s="8" cm="1">
        <f t="array" ref="H35">_xlfn.IFS(G35="Regular Customer",1, G35="High-Value Customer",2)</f>
        <v>1</v>
      </c>
      <c r="I35" s="5">
        <v>8480</v>
      </c>
      <c r="J35" s="6">
        <v>0.70984598833948465</v>
      </c>
    </row>
    <row r="36" spans="1:10" x14ac:dyDescent="0.3">
      <c r="A36" s="7" t="s">
        <v>25</v>
      </c>
      <c r="B36" s="8" t="s">
        <v>166</v>
      </c>
      <c r="C36" s="8">
        <v>2</v>
      </c>
      <c r="D36" s="8">
        <v>1</v>
      </c>
      <c r="E36" s="8" t="s">
        <v>119</v>
      </c>
      <c r="F36" s="8" t="s">
        <v>120</v>
      </c>
      <c r="G36" s="8" t="s">
        <v>168</v>
      </c>
      <c r="H36" s="8" cm="1">
        <f t="array" ref="H36">_xlfn.IFS(G36="Regular Customer",1, G36="High-Value Customer",2)</f>
        <v>1</v>
      </c>
      <c r="I36" s="8">
        <v>1996</v>
      </c>
      <c r="J36" s="9">
        <v>0.71077051212046616</v>
      </c>
    </row>
    <row r="37" spans="1:10" x14ac:dyDescent="0.3">
      <c r="A37" s="4" t="s">
        <v>40</v>
      </c>
      <c r="B37" s="5" t="s">
        <v>170</v>
      </c>
      <c r="C37" s="5">
        <v>1</v>
      </c>
      <c r="D37" s="5">
        <v>1</v>
      </c>
      <c r="E37" s="5" t="s">
        <v>113</v>
      </c>
      <c r="F37" s="5" t="s">
        <v>131</v>
      </c>
      <c r="G37" s="5" t="s">
        <v>168</v>
      </c>
      <c r="H37" s="8" cm="1">
        <f t="array" ref="H37">_xlfn.IFS(G37="Regular Customer",1, G37="High-Value Customer",2)</f>
        <v>1</v>
      </c>
      <c r="I37" s="5">
        <v>5880</v>
      </c>
      <c r="J37" s="6">
        <v>0.71083508765308179</v>
      </c>
    </row>
    <row r="38" spans="1:10" x14ac:dyDescent="0.3">
      <c r="A38" s="7" t="s">
        <v>37</v>
      </c>
      <c r="B38" s="8" t="s">
        <v>148</v>
      </c>
      <c r="C38" s="8">
        <v>1</v>
      </c>
      <c r="D38" s="8">
        <v>1</v>
      </c>
      <c r="E38" s="8" t="s">
        <v>113</v>
      </c>
      <c r="F38" s="8" t="s">
        <v>114</v>
      </c>
      <c r="G38" s="8" t="s">
        <v>168</v>
      </c>
      <c r="H38" s="8" cm="1">
        <f t="array" ref="H38">_xlfn.IFS(G38="Regular Customer",1, G38="High-Value Customer",2)</f>
        <v>1</v>
      </c>
      <c r="I38" s="8">
        <v>2187.5</v>
      </c>
      <c r="J38" s="9">
        <v>0.71089555016166861</v>
      </c>
    </row>
    <row r="39" spans="1:10" x14ac:dyDescent="0.3">
      <c r="A39" s="4" t="s">
        <v>43</v>
      </c>
      <c r="B39" s="5" t="s">
        <v>145</v>
      </c>
      <c r="C39" s="5">
        <v>3</v>
      </c>
      <c r="D39" s="5">
        <v>1</v>
      </c>
      <c r="E39" s="5" t="s">
        <v>109</v>
      </c>
      <c r="F39" s="5" t="s">
        <v>110</v>
      </c>
      <c r="G39" s="5" t="s">
        <v>168</v>
      </c>
      <c r="H39" s="8" cm="1">
        <f t="array" ref="H39">_xlfn.IFS(G39="Regular Customer",1, G39="High-Value Customer",2)</f>
        <v>1</v>
      </c>
      <c r="I39" s="5">
        <v>7939.4</v>
      </c>
      <c r="J39" s="6">
        <v>0.71316350744668511</v>
      </c>
    </row>
    <row r="40" spans="1:10" x14ac:dyDescent="0.3">
      <c r="A40" s="7" t="s">
        <v>75</v>
      </c>
      <c r="B40" s="8" t="s">
        <v>190</v>
      </c>
      <c r="C40" s="8">
        <v>1</v>
      </c>
      <c r="D40" s="8">
        <v>1</v>
      </c>
      <c r="E40" s="8" t="s">
        <v>130</v>
      </c>
      <c r="F40" s="8" t="s">
        <v>120</v>
      </c>
      <c r="G40" s="8" t="s">
        <v>168</v>
      </c>
      <c r="H40" s="8" cm="1">
        <f t="array" ref="H40">_xlfn.IFS(G40="Regular Customer",1, G40="High-Value Customer",2)</f>
        <v>1</v>
      </c>
      <c r="I40" s="8">
        <v>384</v>
      </c>
      <c r="J40" s="9">
        <v>0.7136321790280441</v>
      </c>
    </row>
    <row r="41" spans="1:10" x14ac:dyDescent="0.3">
      <c r="A41" s="4" t="s">
        <v>91</v>
      </c>
      <c r="B41" s="5" t="s">
        <v>162</v>
      </c>
      <c r="C41" s="5">
        <v>1</v>
      </c>
      <c r="D41" s="5">
        <v>1</v>
      </c>
      <c r="E41" s="5" t="s">
        <v>130</v>
      </c>
      <c r="F41" s="5" t="s">
        <v>110</v>
      </c>
      <c r="G41" s="5" t="s">
        <v>168</v>
      </c>
      <c r="H41" s="8" cm="1">
        <f t="array" ref="H41">_xlfn.IFS(G41="Regular Customer",1, G41="High-Value Customer",2)</f>
        <v>1</v>
      </c>
      <c r="I41" s="5">
        <v>1440</v>
      </c>
      <c r="J41" s="6">
        <v>0.71410963278911721</v>
      </c>
    </row>
    <row r="42" spans="1:10" x14ac:dyDescent="0.3">
      <c r="A42" s="7" t="s">
        <v>7</v>
      </c>
      <c r="B42" s="8" t="s">
        <v>122</v>
      </c>
      <c r="C42" s="8">
        <v>3</v>
      </c>
      <c r="D42" s="8">
        <v>1</v>
      </c>
      <c r="E42" s="8" t="s">
        <v>119</v>
      </c>
      <c r="F42" s="8" t="s">
        <v>114</v>
      </c>
      <c r="G42" s="8" t="s">
        <v>111</v>
      </c>
      <c r="H42" s="8" cm="1">
        <f t="array" ref="H42">_xlfn.IFS(G42="Regular Customer",1, G42="High-Value Customer",2)</f>
        <v>2</v>
      </c>
      <c r="I42" s="8">
        <v>48998</v>
      </c>
      <c r="J42" s="9">
        <v>0.71438639470271059</v>
      </c>
    </row>
    <row r="43" spans="1:10" x14ac:dyDescent="0.3">
      <c r="A43" s="4" t="s">
        <v>23</v>
      </c>
      <c r="B43" s="5" t="s">
        <v>182</v>
      </c>
      <c r="C43" s="5">
        <v>1</v>
      </c>
      <c r="D43" s="5">
        <v>1</v>
      </c>
      <c r="E43" s="5" t="s">
        <v>113</v>
      </c>
      <c r="F43" s="5" t="s">
        <v>139</v>
      </c>
      <c r="G43" s="5" t="s">
        <v>168</v>
      </c>
      <c r="H43" s="8" cm="1">
        <f t="array" ref="H43">_xlfn.IFS(G43="Regular Customer",1, G43="High-Value Customer",2)</f>
        <v>1</v>
      </c>
      <c r="I43" s="5">
        <v>2394</v>
      </c>
      <c r="J43" s="6">
        <v>0.71634956314700626</v>
      </c>
    </row>
    <row r="44" spans="1:10" x14ac:dyDescent="0.3">
      <c r="A44" s="7" t="s">
        <v>55</v>
      </c>
      <c r="B44" s="8" t="s">
        <v>192</v>
      </c>
      <c r="C44" s="8">
        <v>1</v>
      </c>
      <c r="D44" s="8">
        <v>1</v>
      </c>
      <c r="E44" s="8" t="s">
        <v>109</v>
      </c>
      <c r="F44" s="8" t="s">
        <v>134</v>
      </c>
      <c r="G44" s="8" t="s">
        <v>168</v>
      </c>
      <c r="H44" s="8" cm="1">
        <f t="array" ref="H44">_xlfn.IFS(G44="Regular Customer",1, G44="High-Value Customer",2)</f>
        <v>1</v>
      </c>
      <c r="I44" s="8">
        <v>410.4</v>
      </c>
      <c r="J44" s="9">
        <v>0.71688919837912279</v>
      </c>
    </row>
    <row r="45" spans="1:10" x14ac:dyDescent="0.3">
      <c r="A45" s="4" t="s">
        <v>56</v>
      </c>
      <c r="B45" s="5" t="s">
        <v>169</v>
      </c>
      <c r="C45" s="5">
        <v>1</v>
      </c>
      <c r="D45" s="5">
        <v>1</v>
      </c>
      <c r="E45" s="5" t="s">
        <v>130</v>
      </c>
      <c r="F45" s="5" t="s">
        <v>131</v>
      </c>
      <c r="G45" s="5" t="s">
        <v>168</v>
      </c>
      <c r="H45" s="8" cm="1">
        <f t="array" ref="H45">_xlfn.IFS(G45="Regular Customer",1, G45="High-Value Customer",2)</f>
        <v>1</v>
      </c>
      <c r="I45" s="5">
        <v>540.4</v>
      </c>
      <c r="J45" s="6">
        <v>0.71735752679145237</v>
      </c>
    </row>
    <row r="46" spans="1:10" x14ac:dyDescent="0.3">
      <c r="A46" s="7" t="s">
        <v>94</v>
      </c>
      <c r="B46" s="8" t="s">
        <v>193</v>
      </c>
      <c r="C46" s="8">
        <v>1</v>
      </c>
      <c r="D46" s="8">
        <v>1</v>
      </c>
      <c r="E46" s="8" t="s">
        <v>119</v>
      </c>
      <c r="F46" s="8" t="s">
        <v>114</v>
      </c>
      <c r="G46" s="8" t="s">
        <v>168</v>
      </c>
      <c r="H46" s="8" cm="1">
        <f t="array" ref="H46">_xlfn.IFS(G46="Regular Customer",1, G46="High-Value Customer",2)</f>
        <v>1</v>
      </c>
      <c r="I46" s="8">
        <v>444.8</v>
      </c>
      <c r="J46" s="9">
        <v>0.7180914062003424</v>
      </c>
    </row>
    <row r="47" spans="1:10" x14ac:dyDescent="0.3">
      <c r="A47" s="4" t="s">
        <v>18</v>
      </c>
      <c r="B47" s="5" t="s">
        <v>141</v>
      </c>
      <c r="C47" s="5">
        <v>1</v>
      </c>
      <c r="D47" s="5">
        <v>1</v>
      </c>
      <c r="E47" s="5" t="s">
        <v>109</v>
      </c>
      <c r="F47" s="5" t="s">
        <v>134</v>
      </c>
      <c r="G47" s="5" t="s">
        <v>168</v>
      </c>
      <c r="H47" s="8" cm="1">
        <f t="array" ref="H47">_xlfn.IFS(G47="Regular Customer",1, G47="High-Value Customer",2)</f>
        <v>1</v>
      </c>
      <c r="I47" s="5">
        <v>4882.5</v>
      </c>
      <c r="J47" s="6">
        <v>0.71878828091184499</v>
      </c>
    </row>
    <row r="48" spans="1:10" x14ac:dyDescent="0.3">
      <c r="A48" s="7" t="s">
        <v>33</v>
      </c>
      <c r="B48" s="8" t="s">
        <v>115</v>
      </c>
      <c r="C48" s="8">
        <v>1</v>
      </c>
      <c r="D48" s="8">
        <v>1</v>
      </c>
      <c r="E48" s="8" t="s">
        <v>113</v>
      </c>
      <c r="F48" s="8" t="s">
        <v>134</v>
      </c>
      <c r="G48" s="8" t="s">
        <v>168</v>
      </c>
      <c r="H48" s="8" cm="1">
        <f t="array" ref="H48">_xlfn.IFS(G48="Regular Customer",1, G48="High-Value Customer",2)</f>
        <v>1</v>
      </c>
      <c r="I48" s="8">
        <v>1200</v>
      </c>
      <c r="J48" s="9">
        <v>0.71903241609685498</v>
      </c>
    </row>
    <row r="49" spans="1:10" x14ac:dyDescent="0.3">
      <c r="A49" s="4" t="s">
        <v>53</v>
      </c>
      <c r="B49" s="5" t="s">
        <v>164</v>
      </c>
      <c r="C49" s="5">
        <v>2</v>
      </c>
      <c r="D49" s="5">
        <v>1</v>
      </c>
      <c r="E49" s="5" t="s">
        <v>109</v>
      </c>
      <c r="F49" s="5" t="s">
        <v>120</v>
      </c>
      <c r="G49" s="5" t="s">
        <v>168</v>
      </c>
      <c r="H49" s="8" cm="1">
        <f t="array" ref="H49">_xlfn.IFS(G49="Regular Customer",1, G49="High-Value Customer",2)</f>
        <v>1</v>
      </c>
      <c r="I49" s="5">
        <v>2084.2800000000002</v>
      </c>
      <c r="J49" s="6">
        <v>0.71930301776331496</v>
      </c>
    </row>
    <row r="50" spans="1:10" x14ac:dyDescent="0.3">
      <c r="A50" s="7" t="s">
        <v>67</v>
      </c>
      <c r="B50" s="8" t="s">
        <v>161</v>
      </c>
      <c r="C50" s="8">
        <v>1</v>
      </c>
      <c r="D50" s="8">
        <v>1</v>
      </c>
      <c r="E50" s="8" t="s">
        <v>109</v>
      </c>
      <c r="F50" s="8" t="s">
        <v>120</v>
      </c>
      <c r="G50" s="8" t="s">
        <v>168</v>
      </c>
      <c r="H50" s="8" cm="1">
        <f t="array" ref="H50">_xlfn.IFS(G50="Regular Customer",1, G50="High-Value Customer",2)</f>
        <v>1</v>
      </c>
      <c r="I50" s="8">
        <v>3309.6</v>
      </c>
      <c r="J50" s="9">
        <v>0.72117458357216391</v>
      </c>
    </row>
    <row r="51" spans="1:10" x14ac:dyDescent="0.3">
      <c r="A51" s="4" t="s">
        <v>87</v>
      </c>
      <c r="B51" s="5" t="s">
        <v>183</v>
      </c>
      <c r="C51" s="5">
        <v>2</v>
      </c>
      <c r="D51" s="5">
        <v>1</v>
      </c>
      <c r="E51" s="5" t="s">
        <v>113</v>
      </c>
      <c r="F51" s="5" t="s">
        <v>131</v>
      </c>
      <c r="G51" s="5" t="s">
        <v>168</v>
      </c>
      <c r="H51" s="8" cm="1">
        <f t="array" ref="H51">_xlfn.IFS(G51="Regular Customer",1, G51="High-Value Customer",2)</f>
        <v>1</v>
      </c>
      <c r="I51" s="5">
        <v>4451</v>
      </c>
      <c r="J51" s="6">
        <v>0.72117727610528415</v>
      </c>
    </row>
    <row r="52" spans="1:10" x14ac:dyDescent="0.3">
      <c r="A52" s="7" t="s">
        <v>88</v>
      </c>
      <c r="B52" s="8" t="s">
        <v>163</v>
      </c>
      <c r="C52" s="8">
        <v>1</v>
      </c>
      <c r="D52" s="8">
        <v>1</v>
      </c>
      <c r="E52" s="8" t="s">
        <v>109</v>
      </c>
      <c r="F52" s="8" t="s">
        <v>110</v>
      </c>
      <c r="G52" s="8" t="s">
        <v>168</v>
      </c>
      <c r="H52" s="8" cm="1">
        <f t="array" ref="H52">_xlfn.IFS(G52="Regular Customer",1, G52="High-Value Customer",2)</f>
        <v>1</v>
      </c>
      <c r="I52" s="8">
        <v>930</v>
      </c>
      <c r="J52" s="9">
        <v>0.72173766385351956</v>
      </c>
    </row>
    <row r="53" spans="1:10" x14ac:dyDescent="0.3">
      <c r="A53" s="4" t="s">
        <v>82</v>
      </c>
      <c r="B53" s="5" t="s">
        <v>206</v>
      </c>
      <c r="C53" s="5">
        <v>1</v>
      </c>
      <c r="D53" s="5">
        <v>1</v>
      </c>
      <c r="E53" s="5" t="s">
        <v>109</v>
      </c>
      <c r="F53" s="5" t="s">
        <v>139</v>
      </c>
      <c r="G53" s="5" t="s">
        <v>168</v>
      </c>
      <c r="H53" s="8" cm="1">
        <f t="array" ref="H53">_xlfn.IFS(G53="Regular Customer",1, G53="High-Value Customer",2)</f>
        <v>1</v>
      </c>
      <c r="I53" s="5">
        <v>1014.6</v>
      </c>
      <c r="J53" s="6">
        <v>0.72613615595897252</v>
      </c>
    </row>
    <row r="54" spans="1:10" x14ac:dyDescent="0.3">
      <c r="A54" s="7" t="s">
        <v>17</v>
      </c>
      <c r="B54" s="8" t="s">
        <v>128</v>
      </c>
      <c r="C54" s="8">
        <v>1</v>
      </c>
      <c r="D54" s="8">
        <v>1</v>
      </c>
      <c r="E54" s="8" t="s">
        <v>113</v>
      </c>
      <c r="F54" s="8" t="s">
        <v>139</v>
      </c>
      <c r="G54" s="8" t="s">
        <v>168</v>
      </c>
      <c r="H54" s="8" cm="1">
        <f t="array" ref="H54">_xlfn.IFS(G54="Regular Customer",1, G54="High-Value Customer",2)</f>
        <v>1</v>
      </c>
      <c r="I54" s="8">
        <v>3900</v>
      </c>
      <c r="J54" s="9">
        <v>0.72711633067531511</v>
      </c>
    </row>
    <row r="55" spans="1:10" x14ac:dyDescent="0.3">
      <c r="A55" s="4" t="s">
        <v>30</v>
      </c>
      <c r="B55" s="5" t="s">
        <v>129</v>
      </c>
      <c r="C55" s="5">
        <v>3</v>
      </c>
      <c r="D55" s="5">
        <v>1</v>
      </c>
      <c r="E55" s="5" t="s">
        <v>109</v>
      </c>
      <c r="F55" s="5" t="s">
        <v>131</v>
      </c>
      <c r="G55" s="5" t="s">
        <v>168</v>
      </c>
      <c r="H55" s="8" cm="1">
        <f t="array" ref="H55">_xlfn.IFS(G55="Regular Customer",1, G55="High-Value Customer",2)</f>
        <v>1</v>
      </c>
      <c r="I55" s="5">
        <v>9176</v>
      </c>
      <c r="J55" s="6">
        <v>0.72715775356563261</v>
      </c>
    </row>
    <row r="56" spans="1:10" x14ac:dyDescent="0.3">
      <c r="A56" s="7" t="s">
        <v>7</v>
      </c>
      <c r="B56" s="8" t="s">
        <v>122</v>
      </c>
      <c r="C56" s="8">
        <v>5</v>
      </c>
      <c r="D56" s="8">
        <v>1</v>
      </c>
      <c r="E56" s="8" t="s">
        <v>109</v>
      </c>
      <c r="F56" s="8" t="s">
        <v>139</v>
      </c>
      <c r="G56" s="8" t="s">
        <v>111</v>
      </c>
      <c r="H56" s="8" cm="1">
        <f t="array" ref="H56">_xlfn.IFS(G56="Regular Customer",1, G56="High-Value Customer",2)</f>
        <v>2</v>
      </c>
      <c r="I56" s="8">
        <v>25552.5</v>
      </c>
      <c r="J56" s="9">
        <v>0.7300365971063193</v>
      </c>
    </row>
    <row r="57" spans="1:10" x14ac:dyDescent="0.3">
      <c r="A57" s="4" t="s">
        <v>45</v>
      </c>
      <c r="B57" s="5" t="s">
        <v>172</v>
      </c>
      <c r="C57" s="5">
        <v>1</v>
      </c>
      <c r="D57" s="5">
        <v>1</v>
      </c>
      <c r="E57" s="5" t="s">
        <v>109</v>
      </c>
      <c r="F57" s="5" t="s">
        <v>134</v>
      </c>
      <c r="G57" s="5" t="s">
        <v>168</v>
      </c>
      <c r="H57" s="8" cm="1">
        <f t="array" ref="H57">_xlfn.IFS(G57="Regular Customer",1, G57="High-Value Customer",2)</f>
        <v>1</v>
      </c>
      <c r="I57" s="5">
        <v>2968</v>
      </c>
      <c r="J57" s="6">
        <v>0.73020922973597824</v>
      </c>
    </row>
    <row r="58" spans="1:10" x14ac:dyDescent="0.3">
      <c r="A58" s="7" t="s">
        <v>25</v>
      </c>
      <c r="B58" s="8" t="s">
        <v>166</v>
      </c>
      <c r="C58" s="8">
        <v>1</v>
      </c>
      <c r="D58" s="8">
        <v>1</v>
      </c>
      <c r="E58" s="8" t="s">
        <v>119</v>
      </c>
      <c r="F58" s="8" t="s">
        <v>117</v>
      </c>
      <c r="G58" s="8" t="s">
        <v>168</v>
      </c>
      <c r="H58" s="8" cm="1">
        <f t="array" ref="H58">_xlfn.IFS(G58="Regular Customer",1, G58="High-Value Customer",2)</f>
        <v>1</v>
      </c>
      <c r="I58" s="8">
        <v>9900</v>
      </c>
      <c r="J58" s="9">
        <v>0.73209097073082796</v>
      </c>
    </row>
    <row r="59" spans="1:10" x14ac:dyDescent="0.3">
      <c r="A59" s="4" t="s">
        <v>39</v>
      </c>
      <c r="B59" s="5" t="s">
        <v>167</v>
      </c>
      <c r="C59" s="5">
        <v>1</v>
      </c>
      <c r="D59" s="5">
        <v>1</v>
      </c>
      <c r="E59" s="5" t="s">
        <v>119</v>
      </c>
      <c r="F59" s="5" t="s">
        <v>127</v>
      </c>
      <c r="G59" s="5" t="s">
        <v>168</v>
      </c>
      <c r="H59" s="8" cm="1">
        <f t="array" ref="H59">_xlfn.IFS(G59="Regular Customer",1, G59="High-Value Customer",2)</f>
        <v>1</v>
      </c>
      <c r="I59" s="5">
        <v>2161</v>
      </c>
      <c r="J59" s="6">
        <v>0.73393230552017985</v>
      </c>
    </row>
    <row r="60" spans="1:10" x14ac:dyDescent="0.3">
      <c r="A60" s="7" t="s">
        <v>46</v>
      </c>
      <c r="B60" s="8" t="s">
        <v>156</v>
      </c>
      <c r="C60" s="8">
        <v>2</v>
      </c>
      <c r="D60" s="8">
        <v>1</v>
      </c>
      <c r="E60" s="8" t="s">
        <v>109</v>
      </c>
      <c r="F60" s="8" t="s">
        <v>110</v>
      </c>
      <c r="G60" s="8" t="s">
        <v>111</v>
      </c>
      <c r="H60" s="8" cm="1">
        <f t="array" ref="H60">_xlfn.IFS(G60="Regular Customer",1, G60="High-Value Customer",2)</f>
        <v>2</v>
      </c>
      <c r="I60" s="8">
        <v>13368</v>
      </c>
      <c r="J60" s="9">
        <v>0.73556005129111268</v>
      </c>
    </row>
    <row r="61" spans="1:10" x14ac:dyDescent="0.3">
      <c r="A61" s="4" t="s">
        <v>38</v>
      </c>
      <c r="B61" s="5" t="s">
        <v>171</v>
      </c>
      <c r="C61" s="5">
        <v>1</v>
      </c>
      <c r="D61" s="5">
        <v>1</v>
      </c>
      <c r="E61" s="5" t="s">
        <v>130</v>
      </c>
      <c r="F61" s="5" t="s">
        <v>139</v>
      </c>
      <c r="G61" s="5" t="s">
        <v>168</v>
      </c>
      <c r="H61" s="8" cm="1">
        <f t="array" ref="H61">_xlfn.IFS(G61="Regular Customer",1, G61="High-Value Customer",2)</f>
        <v>1</v>
      </c>
      <c r="I61" s="5">
        <v>420</v>
      </c>
      <c r="J61" s="6">
        <v>0.73737860035842806</v>
      </c>
    </row>
    <row r="62" spans="1:10" x14ac:dyDescent="0.3">
      <c r="A62" s="7" t="s">
        <v>30</v>
      </c>
      <c r="B62" s="8" t="s">
        <v>129</v>
      </c>
      <c r="C62" s="8">
        <v>2</v>
      </c>
      <c r="D62" s="8">
        <v>1</v>
      </c>
      <c r="E62" s="8" t="s">
        <v>130</v>
      </c>
      <c r="F62" s="8" t="s">
        <v>127</v>
      </c>
      <c r="G62" s="8" t="s">
        <v>168</v>
      </c>
      <c r="H62" s="8" cm="1">
        <f t="array" ref="H62">_xlfn.IFS(G62="Regular Customer",1, G62="High-Value Customer",2)</f>
        <v>1</v>
      </c>
      <c r="I62" s="8">
        <v>2908.2</v>
      </c>
      <c r="J62" s="9">
        <v>0.73753438219354128</v>
      </c>
    </row>
    <row r="63" spans="1:10" x14ac:dyDescent="0.3">
      <c r="A63" s="4" t="s">
        <v>12</v>
      </c>
      <c r="B63" s="5" t="s">
        <v>157</v>
      </c>
      <c r="C63" s="5">
        <v>1</v>
      </c>
      <c r="D63" s="5">
        <v>1</v>
      </c>
      <c r="E63" s="5" t="s">
        <v>119</v>
      </c>
      <c r="F63" s="5" t="s">
        <v>110</v>
      </c>
      <c r="G63" s="5" t="s">
        <v>168</v>
      </c>
      <c r="H63" s="8" cm="1">
        <f t="array" ref="H63">_xlfn.IFS(G63="Regular Customer",1, G63="High-Value Customer",2)</f>
        <v>1</v>
      </c>
      <c r="I63" s="5">
        <v>620</v>
      </c>
      <c r="J63" s="6">
        <v>0.73785723580615248</v>
      </c>
    </row>
    <row r="64" spans="1:10" x14ac:dyDescent="0.3">
      <c r="A64" s="7" t="s">
        <v>12</v>
      </c>
      <c r="B64" s="8" t="s">
        <v>157</v>
      </c>
      <c r="C64" s="8">
        <v>1</v>
      </c>
      <c r="D64" s="8">
        <v>1</v>
      </c>
      <c r="E64" s="8" t="s">
        <v>130</v>
      </c>
      <c r="F64" s="8" t="s">
        <v>117</v>
      </c>
      <c r="G64" s="8" t="s">
        <v>168</v>
      </c>
      <c r="H64" s="8" cm="1">
        <f t="array" ref="H64">_xlfn.IFS(G64="Regular Customer",1, G64="High-Value Customer",2)</f>
        <v>1</v>
      </c>
      <c r="I64" s="8">
        <v>566.4</v>
      </c>
      <c r="J64" s="9">
        <v>0.7396252145775144</v>
      </c>
    </row>
    <row r="65" spans="1:10" x14ac:dyDescent="0.3">
      <c r="A65" s="4" t="s">
        <v>35</v>
      </c>
      <c r="B65" s="5" t="s">
        <v>153</v>
      </c>
      <c r="C65" s="5">
        <v>1</v>
      </c>
      <c r="D65" s="5">
        <v>1</v>
      </c>
      <c r="E65" s="5" t="s">
        <v>109</v>
      </c>
      <c r="F65" s="5" t="s">
        <v>127</v>
      </c>
      <c r="G65" s="5" t="s">
        <v>168</v>
      </c>
      <c r="H65" s="8" cm="1">
        <f t="array" ref="H65">_xlfn.IFS(G65="Regular Customer",1, G65="High-Value Customer",2)</f>
        <v>1</v>
      </c>
      <c r="I65" s="5">
        <v>1820</v>
      </c>
      <c r="J65" s="6">
        <v>0.74026565865684846</v>
      </c>
    </row>
    <row r="66" spans="1:10" x14ac:dyDescent="0.3">
      <c r="A66" s="7" t="s">
        <v>50</v>
      </c>
      <c r="B66" s="8" t="s">
        <v>133</v>
      </c>
      <c r="C66" s="8">
        <v>1</v>
      </c>
      <c r="D66" s="8">
        <v>1</v>
      </c>
      <c r="E66" s="8" t="s">
        <v>130</v>
      </c>
      <c r="F66" s="8" t="s">
        <v>110</v>
      </c>
      <c r="G66" s="8" t="s">
        <v>168</v>
      </c>
      <c r="H66" s="8" cm="1">
        <f t="array" ref="H66">_xlfn.IFS(G66="Regular Customer",1, G66="High-Value Customer",2)</f>
        <v>1</v>
      </c>
      <c r="I66" s="8">
        <v>576</v>
      </c>
      <c r="J66" s="9">
        <v>0.74056653125056648</v>
      </c>
    </row>
    <row r="67" spans="1:10" x14ac:dyDescent="0.3">
      <c r="A67" s="4" t="s">
        <v>36</v>
      </c>
      <c r="B67" s="5" t="s">
        <v>140</v>
      </c>
      <c r="C67" s="5">
        <v>5</v>
      </c>
      <c r="D67" s="5">
        <v>1</v>
      </c>
      <c r="E67" s="5" t="s">
        <v>109</v>
      </c>
      <c r="F67" s="5" t="s">
        <v>120</v>
      </c>
      <c r="G67" s="5" t="s">
        <v>168</v>
      </c>
      <c r="H67" s="8" cm="1">
        <f t="array" ref="H67">_xlfn.IFS(G67="Regular Customer",1, G67="High-Value Customer",2)</f>
        <v>1</v>
      </c>
      <c r="I67" s="5">
        <v>3906.5</v>
      </c>
      <c r="J67" s="6">
        <v>0.7405926846758133</v>
      </c>
    </row>
    <row r="68" spans="1:10" x14ac:dyDescent="0.3">
      <c r="A68" s="7" t="s">
        <v>20</v>
      </c>
      <c r="B68" s="8" t="s">
        <v>138</v>
      </c>
      <c r="C68" s="8">
        <v>1</v>
      </c>
      <c r="D68" s="8">
        <v>1</v>
      </c>
      <c r="E68" s="8" t="s">
        <v>119</v>
      </c>
      <c r="F68" s="8" t="s">
        <v>114</v>
      </c>
      <c r="G68" s="8" t="s">
        <v>168</v>
      </c>
      <c r="H68" s="8" cm="1">
        <f t="array" ref="H68">_xlfn.IFS(G68="Regular Customer",1, G68="High-Value Customer",2)</f>
        <v>1</v>
      </c>
      <c r="I68" s="8">
        <v>2772</v>
      </c>
      <c r="J68" s="9">
        <v>0.74105091867913908</v>
      </c>
    </row>
    <row r="69" spans="1:10" x14ac:dyDescent="0.3">
      <c r="A69" s="4" t="s">
        <v>67</v>
      </c>
      <c r="B69" s="5" t="s">
        <v>161</v>
      </c>
      <c r="C69" s="5">
        <v>2</v>
      </c>
      <c r="D69" s="5">
        <v>1</v>
      </c>
      <c r="E69" s="5" t="s">
        <v>130</v>
      </c>
      <c r="F69" s="5" t="s">
        <v>120</v>
      </c>
      <c r="G69" s="5" t="s">
        <v>168</v>
      </c>
      <c r="H69" s="8" cm="1">
        <f t="array" ref="H69">_xlfn.IFS(G69="Regular Customer",1, G69="High-Value Customer",2)</f>
        <v>1</v>
      </c>
      <c r="I69" s="5">
        <v>5796</v>
      </c>
      <c r="J69" s="6">
        <v>0.74154418961269075</v>
      </c>
    </row>
    <row r="70" spans="1:10" x14ac:dyDescent="0.3">
      <c r="A70" s="7" t="s">
        <v>50</v>
      </c>
      <c r="B70" s="8" t="s">
        <v>133</v>
      </c>
      <c r="C70" s="8">
        <v>3</v>
      </c>
      <c r="D70" s="8">
        <v>1</v>
      </c>
      <c r="E70" s="8" t="s">
        <v>109</v>
      </c>
      <c r="F70" s="8" t="s">
        <v>114</v>
      </c>
      <c r="G70" s="8" t="s">
        <v>168</v>
      </c>
      <c r="H70" s="8" cm="1">
        <f t="array" ref="H70">_xlfn.IFS(G70="Regular Customer",1, G70="High-Value Customer",2)</f>
        <v>1</v>
      </c>
      <c r="I70" s="8">
        <v>7125</v>
      </c>
      <c r="J70" s="9">
        <v>0.7419077256876967</v>
      </c>
    </row>
    <row r="71" spans="1:10" x14ac:dyDescent="0.3">
      <c r="A71" s="4" t="s">
        <v>33</v>
      </c>
      <c r="B71" s="5" t="s">
        <v>115</v>
      </c>
      <c r="C71" s="5">
        <v>3</v>
      </c>
      <c r="D71" s="5">
        <v>1</v>
      </c>
      <c r="E71" s="5" t="s">
        <v>130</v>
      </c>
      <c r="F71" s="5" t="s">
        <v>139</v>
      </c>
      <c r="G71" s="5" t="s">
        <v>111</v>
      </c>
      <c r="H71" s="8" cm="1">
        <f t="array" ref="H71">_xlfn.IFS(G71="Regular Customer",1, G71="High-Value Customer",2)</f>
        <v>2</v>
      </c>
      <c r="I71" s="5">
        <v>12928</v>
      </c>
      <c r="J71" s="6">
        <v>0.74302111717864139</v>
      </c>
    </row>
    <row r="72" spans="1:10" x14ac:dyDescent="0.3">
      <c r="A72" s="7" t="s">
        <v>44</v>
      </c>
      <c r="B72" s="8" t="s">
        <v>116</v>
      </c>
      <c r="C72" s="8">
        <v>1</v>
      </c>
      <c r="D72" s="8">
        <v>1</v>
      </c>
      <c r="E72" s="8" t="s">
        <v>113</v>
      </c>
      <c r="F72" s="8" t="s">
        <v>131</v>
      </c>
      <c r="G72" s="8" t="s">
        <v>168</v>
      </c>
      <c r="H72" s="8" cm="1">
        <f t="array" ref="H72">_xlfn.IFS(G72="Regular Customer",1, G72="High-Value Customer",2)</f>
        <v>1</v>
      </c>
      <c r="I72" s="8">
        <v>1688.75</v>
      </c>
      <c r="J72" s="9">
        <v>0.74316407405293716</v>
      </c>
    </row>
    <row r="73" spans="1:10" x14ac:dyDescent="0.3">
      <c r="A73" s="4" t="s">
        <v>8</v>
      </c>
      <c r="B73" s="5" t="s">
        <v>108</v>
      </c>
      <c r="C73" s="5">
        <v>1</v>
      </c>
      <c r="D73" s="5">
        <v>1</v>
      </c>
      <c r="E73" s="5" t="s">
        <v>119</v>
      </c>
      <c r="F73" s="5" t="s">
        <v>127</v>
      </c>
      <c r="G73" s="5" t="s">
        <v>168</v>
      </c>
      <c r="H73" s="8" cm="1">
        <f t="array" ref="H73">_xlfn.IFS(G73="Regular Customer",1, G73="High-Value Customer",2)</f>
        <v>1</v>
      </c>
      <c r="I73" s="5">
        <v>2178.4</v>
      </c>
      <c r="J73" s="6">
        <v>0.74369135527103247</v>
      </c>
    </row>
    <row r="74" spans="1:10" x14ac:dyDescent="0.3">
      <c r="A74" s="7" t="s">
        <v>38</v>
      </c>
      <c r="B74" s="8" t="s">
        <v>171</v>
      </c>
      <c r="C74" s="8">
        <v>4</v>
      </c>
      <c r="D74" s="8">
        <v>1</v>
      </c>
      <c r="E74" s="8" t="s">
        <v>109</v>
      </c>
      <c r="F74" s="8" t="s">
        <v>110</v>
      </c>
      <c r="G74" s="8" t="s">
        <v>168</v>
      </c>
      <c r="H74" s="8" cm="1">
        <f t="array" ref="H74">_xlfn.IFS(G74="Regular Customer",1, G74="High-Value Customer",2)</f>
        <v>1</v>
      </c>
      <c r="I74" s="8">
        <v>1353</v>
      </c>
      <c r="J74" s="9">
        <v>0.74576132421459862</v>
      </c>
    </row>
    <row r="75" spans="1:10" x14ac:dyDescent="0.3">
      <c r="A75" s="4" t="s">
        <v>38</v>
      </c>
      <c r="B75" s="5" t="s">
        <v>171</v>
      </c>
      <c r="C75" s="5">
        <v>1</v>
      </c>
      <c r="D75" s="5">
        <v>1</v>
      </c>
      <c r="E75" s="5" t="s">
        <v>130</v>
      </c>
      <c r="F75" s="5" t="s">
        <v>131</v>
      </c>
      <c r="G75" s="5" t="s">
        <v>168</v>
      </c>
      <c r="H75" s="8" cm="1">
        <f t="array" ref="H75">_xlfn.IFS(G75="Regular Customer",1, G75="High-Value Customer",2)</f>
        <v>1</v>
      </c>
      <c r="I75" s="5">
        <v>1158</v>
      </c>
      <c r="J75" s="6">
        <v>0.74796903058264752</v>
      </c>
    </row>
    <row r="76" spans="1:10" x14ac:dyDescent="0.3">
      <c r="A76" s="7" t="s">
        <v>27</v>
      </c>
      <c r="B76" s="8" t="s">
        <v>155</v>
      </c>
      <c r="C76" s="8">
        <v>1</v>
      </c>
      <c r="D76" s="8">
        <v>1</v>
      </c>
      <c r="E76" s="8" t="s">
        <v>130</v>
      </c>
      <c r="F76" s="8" t="s">
        <v>127</v>
      </c>
      <c r="G76" s="8" t="s">
        <v>168</v>
      </c>
      <c r="H76" s="8" cm="1">
        <f t="array" ref="H76">_xlfn.IFS(G76="Regular Customer",1, G76="High-Value Customer",2)</f>
        <v>1</v>
      </c>
      <c r="I76" s="8">
        <v>1633.8</v>
      </c>
      <c r="J76" s="9">
        <v>0.74887061999987226</v>
      </c>
    </row>
    <row r="77" spans="1:10" x14ac:dyDescent="0.3">
      <c r="A77" s="4" t="s">
        <v>10</v>
      </c>
      <c r="B77" s="5" t="s">
        <v>123</v>
      </c>
      <c r="C77" s="5">
        <v>3</v>
      </c>
      <c r="D77" s="5">
        <v>1</v>
      </c>
      <c r="E77" s="5" t="s">
        <v>113</v>
      </c>
      <c r="F77" s="5" t="s">
        <v>131</v>
      </c>
      <c r="G77" s="5" t="s">
        <v>168</v>
      </c>
      <c r="H77" s="8" cm="1">
        <f t="array" ref="H77">_xlfn.IFS(G77="Regular Customer",1, G77="High-Value Customer",2)</f>
        <v>1</v>
      </c>
      <c r="I77" s="5">
        <v>6965</v>
      </c>
      <c r="J77" s="6">
        <v>0.75022701461934072</v>
      </c>
    </row>
    <row r="78" spans="1:10" x14ac:dyDescent="0.3">
      <c r="A78" s="7" t="s">
        <v>57</v>
      </c>
      <c r="B78" s="8" t="s">
        <v>158</v>
      </c>
      <c r="C78" s="8">
        <v>1</v>
      </c>
      <c r="D78" s="8">
        <v>1</v>
      </c>
      <c r="E78" s="8" t="s">
        <v>130</v>
      </c>
      <c r="F78" s="8" t="s">
        <v>139</v>
      </c>
      <c r="G78" s="8" t="s">
        <v>168</v>
      </c>
      <c r="H78" s="8" cm="1">
        <f t="array" ref="H78">_xlfn.IFS(G78="Regular Customer",1, G78="High-Value Customer",2)</f>
        <v>1</v>
      </c>
      <c r="I78" s="8">
        <v>504</v>
      </c>
      <c r="J78" s="9">
        <v>0.75179705347681269</v>
      </c>
    </row>
    <row r="79" spans="1:10" x14ac:dyDescent="0.3">
      <c r="A79" s="4" t="s">
        <v>20</v>
      </c>
      <c r="B79" s="5" t="s">
        <v>138</v>
      </c>
      <c r="C79" s="5">
        <v>1</v>
      </c>
      <c r="D79" s="5">
        <v>1</v>
      </c>
      <c r="E79" s="5" t="s">
        <v>130</v>
      </c>
      <c r="F79" s="5" t="s">
        <v>120</v>
      </c>
      <c r="G79" s="5" t="s">
        <v>168</v>
      </c>
      <c r="H79" s="8" cm="1">
        <f t="array" ref="H79">_xlfn.IFS(G79="Regular Customer",1, G79="High-Value Customer",2)</f>
        <v>1</v>
      </c>
      <c r="I79" s="5">
        <v>2688</v>
      </c>
      <c r="J79" s="6">
        <v>0.75238162264252539</v>
      </c>
    </row>
    <row r="80" spans="1:10" x14ac:dyDescent="0.3">
      <c r="A80" s="7" t="s">
        <v>9</v>
      </c>
      <c r="B80" s="8" t="s">
        <v>125</v>
      </c>
      <c r="C80" s="8">
        <v>3</v>
      </c>
      <c r="D80" s="8">
        <v>1</v>
      </c>
      <c r="E80" s="8" t="s">
        <v>109</v>
      </c>
      <c r="F80" s="8" t="s">
        <v>131</v>
      </c>
      <c r="G80" s="8" t="s">
        <v>111</v>
      </c>
      <c r="H80" s="8" cm="1">
        <f t="array" ref="H80">_xlfn.IFS(G80="Regular Customer",1, G80="High-Value Customer",2)</f>
        <v>2</v>
      </c>
      <c r="I80" s="8">
        <v>22385.5</v>
      </c>
      <c r="J80" s="9">
        <v>0.7527539505505314</v>
      </c>
    </row>
    <row r="81" spans="1:10" x14ac:dyDescent="0.3">
      <c r="A81" s="4" t="s">
        <v>24</v>
      </c>
      <c r="B81" s="5" t="s">
        <v>173</v>
      </c>
      <c r="C81" s="5">
        <v>4</v>
      </c>
      <c r="D81" s="5">
        <v>1</v>
      </c>
      <c r="E81" s="5" t="s">
        <v>109</v>
      </c>
      <c r="F81" s="5" t="s">
        <v>131</v>
      </c>
      <c r="G81" s="5" t="s">
        <v>168</v>
      </c>
      <c r="H81" s="8" cm="1">
        <f t="array" ref="H81">_xlfn.IFS(G81="Regular Customer",1, G81="High-Value Customer",2)</f>
        <v>1</v>
      </c>
      <c r="I81" s="5">
        <v>5958.15</v>
      </c>
      <c r="J81" s="6">
        <v>0.75358334467597754</v>
      </c>
    </row>
    <row r="82" spans="1:10" x14ac:dyDescent="0.3">
      <c r="A82" s="7" t="s">
        <v>66</v>
      </c>
      <c r="B82" s="8" t="s">
        <v>205</v>
      </c>
      <c r="C82" s="8">
        <v>1</v>
      </c>
      <c r="D82" s="8">
        <v>1</v>
      </c>
      <c r="E82" s="8" t="s">
        <v>109</v>
      </c>
      <c r="F82" s="8" t="s">
        <v>114</v>
      </c>
      <c r="G82" s="8" t="s">
        <v>168</v>
      </c>
      <c r="H82" s="8" cm="1">
        <f t="array" ref="H82">_xlfn.IFS(G82="Regular Customer",1, G82="High-Value Customer",2)</f>
        <v>1</v>
      </c>
      <c r="I82" s="8">
        <v>952</v>
      </c>
      <c r="J82" s="9">
        <v>0.75483208329018514</v>
      </c>
    </row>
    <row r="83" spans="1:10" x14ac:dyDescent="0.3">
      <c r="A83" s="4" t="s">
        <v>86</v>
      </c>
      <c r="B83" s="5" t="s">
        <v>146</v>
      </c>
      <c r="C83" s="5">
        <v>1</v>
      </c>
      <c r="D83" s="5">
        <v>1</v>
      </c>
      <c r="E83" s="5" t="s">
        <v>109</v>
      </c>
      <c r="F83" s="5" t="s">
        <v>114</v>
      </c>
      <c r="G83" s="5" t="s">
        <v>168</v>
      </c>
      <c r="H83" s="8" cm="1">
        <f t="array" ref="H83">_xlfn.IFS(G83="Regular Customer",1, G83="High-Value Customer",2)</f>
        <v>1</v>
      </c>
      <c r="I83" s="5">
        <v>139.19999999999999</v>
      </c>
      <c r="J83" s="6">
        <v>0.75610000824516943</v>
      </c>
    </row>
    <row r="84" spans="1:10" x14ac:dyDescent="0.3">
      <c r="A84" s="7" t="s">
        <v>10</v>
      </c>
      <c r="B84" s="8" t="s">
        <v>123</v>
      </c>
      <c r="C84" s="8">
        <v>1</v>
      </c>
      <c r="D84" s="8">
        <v>1</v>
      </c>
      <c r="E84" s="8" t="s">
        <v>130</v>
      </c>
      <c r="F84" s="8" t="s">
        <v>114</v>
      </c>
      <c r="G84" s="8" t="s">
        <v>168</v>
      </c>
      <c r="H84" s="8" cm="1">
        <f t="array" ref="H84">_xlfn.IFS(G84="Regular Customer",1, G84="High-Value Customer",2)</f>
        <v>1</v>
      </c>
      <c r="I84" s="8">
        <v>403.2</v>
      </c>
      <c r="J84" s="9">
        <v>0.75672117648999782</v>
      </c>
    </row>
    <row r="85" spans="1:10" x14ac:dyDescent="0.3">
      <c r="A85" s="4" t="s">
        <v>79</v>
      </c>
      <c r="B85" s="5" t="s">
        <v>197</v>
      </c>
      <c r="C85" s="5">
        <v>1</v>
      </c>
      <c r="D85" s="5">
        <v>1</v>
      </c>
      <c r="E85" s="5" t="s">
        <v>109</v>
      </c>
      <c r="F85" s="5" t="s">
        <v>139</v>
      </c>
      <c r="G85" s="5" t="s">
        <v>168</v>
      </c>
      <c r="H85" s="8" cm="1">
        <f t="array" ref="H85">_xlfn.IFS(G85="Regular Customer",1, G85="High-Value Customer",2)</f>
        <v>1</v>
      </c>
      <c r="I85" s="5">
        <v>2394</v>
      </c>
      <c r="J85" s="6">
        <v>0.75818091258150067</v>
      </c>
    </row>
    <row r="86" spans="1:10" x14ac:dyDescent="0.3">
      <c r="A86" s="7" t="s">
        <v>26</v>
      </c>
      <c r="B86" s="8" t="s">
        <v>188</v>
      </c>
      <c r="C86" s="8">
        <v>2</v>
      </c>
      <c r="D86" s="8">
        <v>1</v>
      </c>
      <c r="E86" s="8" t="s">
        <v>109</v>
      </c>
      <c r="F86" s="8" t="s">
        <v>131</v>
      </c>
      <c r="G86" s="8" t="s">
        <v>168</v>
      </c>
      <c r="H86" s="8" cm="1">
        <f t="array" ref="H86">_xlfn.IFS(G86="Regular Customer",1, G86="High-Value Customer",2)</f>
        <v>1</v>
      </c>
      <c r="I86" s="8">
        <v>4048</v>
      </c>
      <c r="J86" s="9">
        <v>0.75845302869603737</v>
      </c>
    </row>
    <row r="87" spans="1:10" x14ac:dyDescent="0.3">
      <c r="A87" s="4" t="s">
        <v>43</v>
      </c>
      <c r="B87" s="5" t="s">
        <v>145</v>
      </c>
      <c r="C87" s="5">
        <v>1</v>
      </c>
      <c r="D87" s="5">
        <v>1</v>
      </c>
      <c r="E87" s="5" t="s">
        <v>113</v>
      </c>
      <c r="F87" s="5" t="s">
        <v>127</v>
      </c>
      <c r="G87" s="5" t="s">
        <v>168</v>
      </c>
      <c r="H87" s="8" cm="1">
        <f t="array" ref="H87">_xlfn.IFS(G87="Regular Customer",1, G87="High-Value Customer",2)</f>
        <v>1</v>
      </c>
      <c r="I87" s="5">
        <v>4275</v>
      </c>
      <c r="J87" s="6">
        <v>0.75866566899972732</v>
      </c>
    </row>
    <row r="88" spans="1:10" x14ac:dyDescent="0.3">
      <c r="A88" s="7" t="s">
        <v>79</v>
      </c>
      <c r="B88" s="8" t="s">
        <v>197</v>
      </c>
      <c r="C88" s="8">
        <v>1</v>
      </c>
      <c r="D88" s="8">
        <v>1</v>
      </c>
      <c r="E88" s="8" t="s">
        <v>113</v>
      </c>
      <c r="F88" s="8" t="s">
        <v>127</v>
      </c>
      <c r="G88" s="8" t="s">
        <v>168</v>
      </c>
      <c r="H88" s="8" cm="1">
        <f t="array" ref="H88">_xlfn.IFS(G88="Regular Customer",1, G88="High-Value Customer",2)</f>
        <v>1</v>
      </c>
      <c r="I88" s="8">
        <v>2980</v>
      </c>
      <c r="J88" s="9">
        <v>0.76064648819464409</v>
      </c>
    </row>
    <row r="89" spans="1:10" x14ac:dyDescent="0.3">
      <c r="A89" s="4" t="s">
        <v>63</v>
      </c>
      <c r="B89" s="5" t="s">
        <v>165</v>
      </c>
      <c r="C89" s="5">
        <v>1</v>
      </c>
      <c r="D89" s="5">
        <v>1</v>
      </c>
      <c r="E89" s="5" t="s">
        <v>109</v>
      </c>
      <c r="F89" s="5" t="s">
        <v>110</v>
      </c>
      <c r="G89" s="5" t="s">
        <v>168</v>
      </c>
      <c r="H89" s="8" cm="1">
        <f t="array" ref="H89">_xlfn.IFS(G89="Regular Customer",1, G89="High-Value Customer",2)</f>
        <v>1</v>
      </c>
      <c r="I89" s="5">
        <v>108</v>
      </c>
      <c r="J89" s="6">
        <v>0.76210937967897607</v>
      </c>
    </row>
    <row r="90" spans="1:10" x14ac:dyDescent="0.3">
      <c r="A90" s="7" t="s">
        <v>33</v>
      </c>
      <c r="B90" s="8" t="s">
        <v>115</v>
      </c>
      <c r="C90" s="8">
        <v>1</v>
      </c>
      <c r="D90" s="8">
        <v>1</v>
      </c>
      <c r="E90" s="8" t="s">
        <v>119</v>
      </c>
      <c r="F90" s="8" t="s">
        <v>139</v>
      </c>
      <c r="G90" s="8" t="s">
        <v>168</v>
      </c>
      <c r="H90" s="8" cm="1">
        <f t="array" ref="H90">_xlfn.IFS(G90="Regular Customer",1, G90="High-Value Customer",2)</f>
        <v>1</v>
      </c>
      <c r="I90" s="8">
        <v>2394</v>
      </c>
      <c r="J90" s="9">
        <v>0.7623288286456541</v>
      </c>
    </row>
    <row r="91" spans="1:10" x14ac:dyDescent="0.3">
      <c r="A91" s="4" t="s">
        <v>77</v>
      </c>
      <c r="B91" s="5" t="s">
        <v>194</v>
      </c>
      <c r="C91" s="5">
        <v>1</v>
      </c>
      <c r="D91" s="5">
        <v>1</v>
      </c>
      <c r="E91" s="5" t="s">
        <v>109</v>
      </c>
      <c r="F91" s="5" t="s">
        <v>139</v>
      </c>
      <c r="G91" s="5" t="s">
        <v>168</v>
      </c>
      <c r="H91" s="8" cm="1">
        <f t="array" ref="H91">_xlfn.IFS(G91="Regular Customer",1, G91="High-Value Customer",2)</f>
        <v>1</v>
      </c>
      <c r="I91" s="5">
        <v>780</v>
      </c>
      <c r="J91" s="6">
        <v>0.76304591113040865</v>
      </c>
    </row>
    <row r="92" spans="1:10" x14ac:dyDescent="0.3">
      <c r="A92" s="7" t="s">
        <v>14</v>
      </c>
      <c r="B92" s="8" t="s">
        <v>136</v>
      </c>
      <c r="C92" s="8">
        <v>1</v>
      </c>
      <c r="D92" s="8">
        <v>1</v>
      </c>
      <c r="E92" s="8" t="s">
        <v>109</v>
      </c>
      <c r="F92" s="8" t="s">
        <v>120</v>
      </c>
      <c r="G92" s="8" t="s">
        <v>168</v>
      </c>
      <c r="H92" s="8" cm="1">
        <f t="array" ref="H92">_xlfn.IFS(G92="Regular Customer",1, G92="High-Value Customer",2)</f>
        <v>1</v>
      </c>
      <c r="I92" s="8">
        <v>2188.5</v>
      </c>
      <c r="J92" s="9">
        <v>0.76367258684691708</v>
      </c>
    </row>
    <row r="93" spans="1:10" x14ac:dyDescent="0.3">
      <c r="A93" s="4" t="s">
        <v>53</v>
      </c>
      <c r="B93" s="5" t="s">
        <v>164</v>
      </c>
      <c r="C93" s="5">
        <v>3</v>
      </c>
      <c r="D93" s="5">
        <v>1</v>
      </c>
      <c r="E93" s="5" t="s">
        <v>109</v>
      </c>
      <c r="F93" s="5" t="s">
        <v>114</v>
      </c>
      <c r="G93" s="5" t="s">
        <v>168</v>
      </c>
      <c r="H93" s="8" cm="1">
        <f t="array" ref="H93">_xlfn.IFS(G93="Regular Customer",1, G93="High-Value Customer",2)</f>
        <v>1</v>
      </c>
      <c r="I93" s="5">
        <v>5665</v>
      </c>
      <c r="J93" s="6">
        <v>0.7639232383396154</v>
      </c>
    </row>
    <row r="94" spans="1:10" x14ac:dyDescent="0.3">
      <c r="A94" s="7" t="s">
        <v>8</v>
      </c>
      <c r="B94" s="8" t="s">
        <v>108</v>
      </c>
      <c r="C94" s="8">
        <v>2</v>
      </c>
      <c r="D94" s="8">
        <v>1</v>
      </c>
      <c r="E94" s="8" t="s">
        <v>130</v>
      </c>
      <c r="F94" s="8" t="s">
        <v>120</v>
      </c>
      <c r="G94" s="8" t="s">
        <v>111</v>
      </c>
      <c r="H94" s="8" cm="1">
        <f t="array" ref="H94">_xlfn.IFS(G94="Regular Customer",1, G94="High-Value Customer",2)</f>
        <v>2</v>
      </c>
      <c r="I94" s="8">
        <v>19476.759999999998</v>
      </c>
      <c r="J94" s="9">
        <v>0.764143193653532</v>
      </c>
    </row>
    <row r="95" spans="1:10" x14ac:dyDescent="0.3">
      <c r="A95" s="4" t="s">
        <v>19</v>
      </c>
      <c r="B95" s="5" t="s">
        <v>126</v>
      </c>
      <c r="C95" s="5">
        <v>2</v>
      </c>
      <c r="D95" s="5">
        <v>1</v>
      </c>
      <c r="E95" s="5" t="s">
        <v>130</v>
      </c>
      <c r="F95" s="5" t="s">
        <v>131</v>
      </c>
      <c r="G95" s="5" t="s">
        <v>168</v>
      </c>
      <c r="H95" s="8" cm="1">
        <f t="array" ref="H95">_xlfn.IFS(G95="Regular Customer",1, G95="High-Value Customer",2)</f>
        <v>1</v>
      </c>
      <c r="I95" s="5">
        <v>1695</v>
      </c>
      <c r="J95" s="6">
        <v>0.76436690890141135</v>
      </c>
    </row>
    <row r="96" spans="1:10" x14ac:dyDescent="0.3">
      <c r="A96" s="7" t="s">
        <v>11</v>
      </c>
      <c r="B96" s="8" t="s">
        <v>118</v>
      </c>
      <c r="C96" s="8">
        <v>2</v>
      </c>
      <c r="D96" s="8">
        <v>1</v>
      </c>
      <c r="E96" s="8" t="s">
        <v>109</v>
      </c>
      <c r="F96" s="8" t="s">
        <v>139</v>
      </c>
      <c r="G96" s="8" t="s">
        <v>168</v>
      </c>
      <c r="H96" s="8" cm="1">
        <f t="array" ref="H96">_xlfn.IFS(G96="Regular Customer",1, G96="High-Value Customer",2)</f>
        <v>1</v>
      </c>
      <c r="I96" s="8">
        <v>4453</v>
      </c>
      <c r="J96" s="9">
        <v>0.76682052337346196</v>
      </c>
    </row>
    <row r="97" spans="1:10" x14ac:dyDescent="0.3">
      <c r="A97" s="4" t="s">
        <v>61</v>
      </c>
      <c r="B97" s="5" t="s">
        <v>159</v>
      </c>
      <c r="C97" s="5">
        <v>1</v>
      </c>
      <c r="D97" s="5">
        <v>1</v>
      </c>
      <c r="E97" s="5" t="s">
        <v>109</v>
      </c>
      <c r="F97" s="5" t="s">
        <v>117</v>
      </c>
      <c r="G97" s="5" t="s">
        <v>168</v>
      </c>
      <c r="H97" s="8" cm="1">
        <f t="array" ref="H97">_xlfn.IFS(G97="Regular Customer",1, G97="High-Value Customer",2)</f>
        <v>1</v>
      </c>
      <c r="I97" s="5">
        <v>2352</v>
      </c>
      <c r="J97" s="6">
        <v>0.76714978908485465</v>
      </c>
    </row>
    <row r="98" spans="1:10" x14ac:dyDescent="0.3">
      <c r="A98" s="7" t="s">
        <v>43</v>
      </c>
      <c r="B98" s="8" t="s">
        <v>145</v>
      </c>
      <c r="C98" s="8">
        <v>1</v>
      </c>
      <c r="D98" s="8">
        <v>1</v>
      </c>
      <c r="E98" s="8" t="s">
        <v>113</v>
      </c>
      <c r="F98" s="8" t="s">
        <v>120</v>
      </c>
      <c r="G98" s="8" t="s">
        <v>168</v>
      </c>
      <c r="H98" s="8" cm="1">
        <f t="array" ref="H98">_xlfn.IFS(G98="Regular Customer",1, G98="High-Value Customer",2)</f>
        <v>1</v>
      </c>
      <c r="I98" s="8">
        <v>4000</v>
      </c>
      <c r="J98" s="9">
        <v>0.76936761970051581</v>
      </c>
    </row>
    <row r="99" spans="1:10" x14ac:dyDescent="0.3">
      <c r="A99" s="4" t="s">
        <v>39</v>
      </c>
      <c r="B99" s="5" t="s">
        <v>167</v>
      </c>
      <c r="C99" s="5">
        <v>1</v>
      </c>
      <c r="D99" s="5">
        <v>1</v>
      </c>
      <c r="E99" s="5" t="s">
        <v>109</v>
      </c>
      <c r="F99" s="5" t="s">
        <v>131</v>
      </c>
      <c r="G99" s="5" t="s">
        <v>168</v>
      </c>
      <c r="H99" s="8" cm="1">
        <f t="array" ref="H99">_xlfn.IFS(G99="Regular Customer",1, G99="High-Value Customer",2)</f>
        <v>1</v>
      </c>
      <c r="I99" s="5">
        <v>1710</v>
      </c>
      <c r="J99" s="6">
        <v>0.77008001271076676</v>
      </c>
    </row>
    <row r="100" spans="1:10" x14ac:dyDescent="0.3">
      <c r="A100" s="7" t="s">
        <v>30</v>
      </c>
      <c r="B100" s="8" t="s">
        <v>129</v>
      </c>
      <c r="C100" s="8">
        <v>1</v>
      </c>
      <c r="D100" s="8">
        <v>1</v>
      </c>
      <c r="E100" s="8" t="s">
        <v>130</v>
      </c>
      <c r="F100" s="8" t="s">
        <v>114</v>
      </c>
      <c r="G100" s="8" t="s">
        <v>168</v>
      </c>
      <c r="H100" s="8" cm="1">
        <f t="array" ref="H100">_xlfn.IFS(G100="Regular Customer",1, G100="High-Value Customer",2)</f>
        <v>1</v>
      </c>
      <c r="I100" s="8">
        <v>800</v>
      </c>
      <c r="J100" s="9">
        <v>0.77121229745966668</v>
      </c>
    </row>
    <row r="101" spans="1:10" x14ac:dyDescent="0.3">
      <c r="A101" s="4" t="s">
        <v>31</v>
      </c>
      <c r="B101" s="5" t="s">
        <v>137</v>
      </c>
      <c r="C101" s="5">
        <v>2</v>
      </c>
      <c r="D101" s="5">
        <v>1</v>
      </c>
      <c r="E101" s="5" t="s">
        <v>130</v>
      </c>
      <c r="F101" s="5" t="s">
        <v>139</v>
      </c>
      <c r="G101" s="5" t="s">
        <v>168</v>
      </c>
      <c r="H101" s="8" cm="1">
        <f t="array" ref="H101">_xlfn.IFS(G101="Regular Customer",1, G101="High-Value Customer",2)</f>
        <v>1</v>
      </c>
      <c r="I101" s="5">
        <v>560</v>
      </c>
      <c r="J101" s="6">
        <v>0.77201367136362054</v>
      </c>
    </row>
    <row r="102" spans="1:10" x14ac:dyDescent="0.3">
      <c r="A102" s="7" t="s">
        <v>18</v>
      </c>
      <c r="B102" s="8" t="s">
        <v>141</v>
      </c>
      <c r="C102" s="8">
        <v>1</v>
      </c>
      <c r="D102" s="8">
        <v>1</v>
      </c>
      <c r="E102" s="8" t="s">
        <v>113</v>
      </c>
      <c r="F102" s="8" t="s">
        <v>120</v>
      </c>
      <c r="G102" s="8" t="s">
        <v>168</v>
      </c>
      <c r="H102" s="8" cm="1">
        <f t="array" ref="H102">_xlfn.IFS(G102="Regular Customer",1, G102="High-Value Customer",2)</f>
        <v>1</v>
      </c>
      <c r="I102" s="8">
        <v>3000</v>
      </c>
      <c r="J102" s="9">
        <v>0.77235803571294226</v>
      </c>
    </row>
    <row r="103" spans="1:10" x14ac:dyDescent="0.3">
      <c r="A103" s="4" t="s">
        <v>28</v>
      </c>
      <c r="B103" s="5" t="s">
        <v>143</v>
      </c>
      <c r="C103" s="5">
        <v>1</v>
      </c>
      <c r="D103" s="5">
        <v>1</v>
      </c>
      <c r="E103" s="5" t="s">
        <v>113</v>
      </c>
      <c r="F103" s="5" t="s">
        <v>117</v>
      </c>
      <c r="G103" s="5" t="s">
        <v>168</v>
      </c>
      <c r="H103" s="8" cm="1">
        <f t="array" ref="H103">_xlfn.IFS(G103="Regular Customer",1, G103="High-Value Customer",2)</f>
        <v>1</v>
      </c>
      <c r="I103" s="5">
        <v>9750</v>
      </c>
      <c r="J103" s="6">
        <v>0.77315171834588214</v>
      </c>
    </row>
    <row r="104" spans="1:10" x14ac:dyDescent="0.3">
      <c r="A104" s="7" t="s">
        <v>22</v>
      </c>
      <c r="B104" s="8" t="s">
        <v>147</v>
      </c>
      <c r="C104" s="8">
        <v>2</v>
      </c>
      <c r="D104" s="8">
        <v>1</v>
      </c>
      <c r="E104" s="8" t="s">
        <v>109</v>
      </c>
      <c r="F104" s="8" t="s">
        <v>114</v>
      </c>
      <c r="G104" s="8" t="s">
        <v>111</v>
      </c>
      <c r="H104" s="8" cm="1">
        <f t="array" ref="H104">_xlfn.IFS(G104="Regular Customer",1, G104="High-Value Customer",2)</f>
        <v>2</v>
      </c>
      <c r="I104" s="8">
        <v>18775.2</v>
      </c>
      <c r="J104" s="9">
        <v>0.77325234244998431</v>
      </c>
    </row>
    <row r="105" spans="1:10" x14ac:dyDescent="0.3">
      <c r="A105" s="4" t="s">
        <v>26</v>
      </c>
      <c r="B105" s="5" t="s">
        <v>188</v>
      </c>
      <c r="C105" s="5">
        <v>2</v>
      </c>
      <c r="D105" s="5">
        <v>1</v>
      </c>
      <c r="E105" s="5" t="s">
        <v>109</v>
      </c>
      <c r="F105" s="5" t="s">
        <v>110</v>
      </c>
      <c r="G105" s="5" t="s">
        <v>168</v>
      </c>
      <c r="H105" s="8" cm="1">
        <f t="array" ref="H105">_xlfn.IFS(G105="Regular Customer",1, G105="High-Value Customer",2)</f>
        <v>1</v>
      </c>
      <c r="I105" s="5">
        <v>1980</v>
      </c>
      <c r="J105" s="6">
        <v>0.77601360954895782</v>
      </c>
    </row>
    <row r="106" spans="1:10" x14ac:dyDescent="0.3">
      <c r="A106" s="7" t="s">
        <v>45</v>
      </c>
      <c r="B106" s="8" t="s">
        <v>172</v>
      </c>
      <c r="C106" s="8">
        <v>2</v>
      </c>
      <c r="D106" s="8">
        <v>1</v>
      </c>
      <c r="E106" s="8" t="s">
        <v>109</v>
      </c>
      <c r="F106" s="8" t="s">
        <v>127</v>
      </c>
      <c r="G106" s="8" t="s">
        <v>168</v>
      </c>
      <c r="H106" s="8" cm="1">
        <f t="array" ref="H106">_xlfn.IFS(G106="Regular Customer",1, G106="High-Value Customer",2)</f>
        <v>1</v>
      </c>
      <c r="I106" s="8">
        <v>8450</v>
      </c>
      <c r="J106" s="9">
        <v>0.7764805850766443</v>
      </c>
    </row>
    <row r="107" spans="1:10" x14ac:dyDescent="0.3">
      <c r="A107" s="4" t="s">
        <v>12</v>
      </c>
      <c r="B107" s="5" t="s">
        <v>157</v>
      </c>
      <c r="C107" s="5">
        <v>3</v>
      </c>
      <c r="D107" s="5">
        <v>1</v>
      </c>
      <c r="E107" s="5" t="s">
        <v>109</v>
      </c>
      <c r="F107" s="5" t="s">
        <v>134</v>
      </c>
      <c r="G107" s="5" t="s">
        <v>111</v>
      </c>
      <c r="H107" s="8" cm="1">
        <f t="array" ref="H107">_xlfn.IFS(G107="Regular Customer",1, G107="High-Value Customer",2)</f>
        <v>2</v>
      </c>
      <c r="I107" s="5">
        <v>13315</v>
      </c>
      <c r="J107" s="6">
        <v>0.77665393210407352</v>
      </c>
    </row>
    <row r="108" spans="1:10" x14ac:dyDescent="0.3">
      <c r="A108" s="7" t="s">
        <v>30</v>
      </c>
      <c r="B108" s="8" t="s">
        <v>129</v>
      </c>
      <c r="C108" s="8">
        <v>2</v>
      </c>
      <c r="D108" s="8">
        <v>1</v>
      </c>
      <c r="E108" s="8" t="s">
        <v>130</v>
      </c>
      <c r="F108" s="8" t="s">
        <v>120</v>
      </c>
      <c r="G108" s="8" t="s">
        <v>168</v>
      </c>
      <c r="H108" s="8" cm="1">
        <f t="array" ref="H108">_xlfn.IFS(G108="Regular Customer",1, G108="High-Value Customer",2)</f>
        <v>1</v>
      </c>
      <c r="I108" s="8">
        <v>3560</v>
      </c>
      <c r="J108" s="9">
        <v>0.77727104205222786</v>
      </c>
    </row>
    <row r="109" spans="1:10" x14ac:dyDescent="0.3">
      <c r="A109" s="4" t="s">
        <v>91</v>
      </c>
      <c r="B109" s="5" t="s">
        <v>162</v>
      </c>
      <c r="C109" s="5">
        <v>1</v>
      </c>
      <c r="D109" s="5">
        <v>1</v>
      </c>
      <c r="E109" s="5" t="s">
        <v>109</v>
      </c>
      <c r="F109" s="5" t="s">
        <v>127</v>
      </c>
      <c r="G109" s="5" t="s">
        <v>168</v>
      </c>
      <c r="H109" s="8" cm="1">
        <f t="array" ref="H109">_xlfn.IFS(G109="Regular Customer",1, G109="High-Value Customer",2)</f>
        <v>1</v>
      </c>
      <c r="I109" s="5">
        <v>505.2</v>
      </c>
      <c r="J109" s="6">
        <v>0.77779666932214719</v>
      </c>
    </row>
    <row r="110" spans="1:10" x14ac:dyDescent="0.3">
      <c r="A110" s="7" t="s">
        <v>28</v>
      </c>
      <c r="B110" s="8" t="s">
        <v>143</v>
      </c>
      <c r="C110" s="8">
        <v>2</v>
      </c>
      <c r="D110" s="8">
        <v>1</v>
      </c>
      <c r="E110" s="8" t="s">
        <v>109</v>
      </c>
      <c r="F110" s="8" t="s">
        <v>120</v>
      </c>
      <c r="G110" s="8" t="s">
        <v>168</v>
      </c>
      <c r="H110" s="8" cm="1">
        <f t="array" ref="H110">_xlfn.IFS(G110="Regular Customer",1, G110="High-Value Customer",2)</f>
        <v>1</v>
      </c>
      <c r="I110" s="8">
        <v>7198.8</v>
      </c>
      <c r="J110" s="9">
        <v>0.77857520940503155</v>
      </c>
    </row>
    <row r="111" spans="1:10" x14ac:dyDescent="0.3">
      <c r="A111" s="4" t="s">
        <v>30</v>
      </c>
      <c r="B111" s="5" t="s">
        <v>129</v>
      </c>
      <c r="C111" s="5">
        <v>1</v>
      </c>
      <c r="D111" s="5">
        <v>1</v>
      </c>
      <c r="E111" s="5" t="s">
        <v>109</v>
      </c>
      <c r="F111" s="5" t="s">
        <v>139</v>
      </c>
      <c r="G111" s="5" t="s">
        <v>168</v>
      </c>
      <c r="H111" s="8" cm="1">
        <f t="array" ref="H111">_xlfn.IFS(G111="Regular Customer",1, G111="High-Value Customer",2)</f>
        <v>1</v>
      </c>
      <c r="I111" s="5">
        <v>1520</v>
      </c>
      <c r="J111" s="6">
        <v>0.77968503670206402</v>
      </c>
    </row>
    <row r="112" spans="1:10" x14ac:dyDescent="0.3">
      <c r="A112" s="7" t="s">
        <v>41</v>
      </c>
      <c r="B112" s="8" t="s">
        <v>151</v>
      </c>
      <c r="C112" s="8">
        <v>1</v>
      </c>
      <c r="D112" s="8">
        <v>1</v>
      </c>
      <c r="E112" s="8" t="s">
        <v>109</v>
      </c>
      <c r="F112" s="8" t="s">
        <v>127</v>
      </c>
      <c r="G112" s="8" t="s">
        <v>168</v>
      </c>
      <c r="H112" s="8" cm="1">
        <f t="array" ref="H112">_xlfn.IFS(G112="Regular Customer",1, G112="High-Value Customer",2)</f>
        <v>1</v>
      </c>
      <c r="I112" s="8">
        <v>1580.4</v>
      </c>
      <c r="J112" s="9">
        <v>0.78168443714806246</v>
      </c>
    </row>
    <row r="113" spans="1:10" x14ac:dyDescent="0.3">
      <c r="A113" s="4" t="s">
        <v>34</v>
      </c>
      <c r="B113" s="5" t="s">
        <v>160</v>
      </c>
      <c r="C113" s="5">
        <v>1</v>
      </c>
      <c r="D113" s="5">
        <v>1</v>
      </c>
      <c r="E113" s="5" t="s">
        <v>109</v>
      </c>
      <c r="F113" s="5" t="s">
        <v>114</v>
      </c>
      <c r="G113" s="5" t="s">
        <v>168</v>
      </c>
      <c r="H113" s="8" cm="1">
        <f t="array" ref="H113">_xlfn.IFS(G113="Regular Customer",1, G113="High-Value Customer",2)</f>
        <v>1</v>
      </c>
      <c r="I113" s="5">
        <v>7899.5</v>
      </c>
      <c r="J113" s="6">
        <v>0.78271816691073137</v>
      </c>
    </row>
    <row r="114" spans="1:10" x14ac:dyDescent="0.3">
      <c r="A114" s="7" t="s">
        <v>42</v>
      </c>
      <c r="B114" s="8" t="s">
        <v>121</v>
      </c>
      <c r="C114" s="8">
        <v>2</v>
      </c>
      <c r="D114" s="8">
        <v>1</v>
      </c>
      <c r="E114" s="8" t="s">
        <v>109</v>
      </c>
      <c r="F114" s="8" t="s">
        <v>131</v>
      </c>
      <c r="G114" s="8" t="s">
        <v>168</v>
      </c>
      <c r="H114" s="8" cm="1">
        <f t="array" ref="H114">_xlfn.IFS(G114="Regular Customer",1, G114="High-Value Customer",2)</f>
        <v>1</v>
      </c>
      <c r="I114" s="8">
        <v>1556</v>
      </c>
      <c r="J114" s="9">
        <v>0.78421239417061228</v>
      </c>
    </row>
    <row r="115" spans="1:10" x14ac:dyDescent="0.3">
      <c r="A115" s="4" t="s">
        <v>49</v>
      </c>
      <c r="B115" s="5" t="s">
        <v>176</v>
      </c>
      <c r="C115" s="5">
        <v>1</v>
      </c>
      <c r="D115" s="5">
        <v>1</v>
      </c>
      <c r="E115" s="5" t="s">
        <v>109</v>
      </c>
      <c r="F115" s="5" t="s">
        <v>110</v>
      </c>
      <c r="G115" s="5" t="s">
        <v>168</v>
      </c>
      <c r="H115" s="8" cm="1">
        <f t="array" ref="H115">_xlfn.IFS(G115="Regular Customer",1, G115="High-Value Customer",2)</f>
        <v>1</v>
      </c>
      <c r="I115" s="5">
        <v>2271.6</v>
      </c>
      <c r="J115" s="6">
        <v>0.78438486277866204</v>
      </c>
    </row>
    <row r="116" spans="1:10" x14ac:dyDescent="0.3">
      <c r="A116" s="7" t="s">
        <v>62</v>
      </c>
      <c r="B116" s="8" t="s">
        <v>178</v>
      </c>
      <c r="C116" s="8">
        <v>1</v>
      </c>
      <c r="D116" s="8">
        <v>1</v>
      </c>
      <c r="E116" s="8" t="s">
        <v>109</v>
      </c>
      <c r="F116" s="8" t="s">
        <v>117</v>
      </c>
      <c r="G116" s="8" t="s">
        <v>168</v>
      </c>
      <c r="H116" s="8" cm="1">
        <f t="array" ref="H116">_xlfn.IFS(G116="Regular Customer",1, G116="High-Value Customer",2)</f>
        <v>1</v>
      </c>
      <c r="I116" s="8">
        <v>1312</v>
      </c>
      <c r="J116" s="9">
        <v>0.7845572730899445</v>
      </c>
    </row>
    <row r="117" spans="1:10" x14ac:dyDescent="0.3">
      <c r="A117" s="4" t="s">
        <v>78</v>
      </c>
      <c r="B117" s="5" t="s">
        <v>200</v>
      </c>
      <c r="C117" s="5">
        <v>1</v>
      </c>
      <c r="D117" s="5">
        <v>1</v>
      </c>
      <c r="E117" s="5" t="s">
        <v>109</v>
      </c>
      <c r="F117" s="5" t="s">
        <v>114</v>
      </c>
      <c r="G117" s="5" t="s">
        <v>168</v>
      </c>
      <c r="H117" s="8" cm="1">
        <f t="array" ref="H117">_xlfn.IFS(G117="Regular Customer",1, G117="High-Value Customer",2)</f>
        <v>1</v>
      </c>
      <c r="I117" s="5">
        <v>1170</v>
      </c>
      <c r="J117" s="6">
        <v>0.7851116362171392</v>
      </c>
    </row>
    <row r="118" spans="1:10" x14ac:dyDescent="0.3">
      <c r="A118" s="7" t="s">
        <v>61</v>
      </c>
      <c r="B118" s="8" t="s">
        <v>159</v>
      </c>
      <c r="C118" s="8">
        <v>1</v>
      </c>
      <c r="D118" s="8">
        <v>1</v>
      </c>
      <c r="E118" s="8" t="s">
        <v>119</v>
      </c>
      <c r="F118" s="8" t="s">
        <v>120</v>
      </c>
      <c r="G118" s="8" t="s">
        <v>168</v>
      </c>
      <c r="H118" s="8" cm="1">
        <f t="array" ref="H118">_xlfn.IFS(G118="Regular Customer",1, G118="High-Value Customer",2)</f>
        <v>1</v>
      </c>
      <c r="I118" s="8">
        <v>2800</v>
      </c>
      <c r="J118" s="9">
        <v>0.78606162164444748</v>
      </c>
    </row>
    <row r="119" spans="1:10" x14ac:dyDescent="0.3">
      <c r="A119" s="4" t="s">
        <v>57</v>
      </c>
      <c r="B119" s="5" t="s">
        <v>158</v>
      </c>
      <c r="C119" s="5">
        <v>1</v>
      </c>
      <c r="D119" s="5">
        <v>1</v>
      </c>
      <c r="E119" s="5" t="s">
        <v>109</v>
      </c>
      <c r="F119" s="5" t="s">
        <v>127</v>
      </c>
      <c r="G119" s="5" t="s">
        <v>168</v>
      </c>
      <c r="H119" s="8" cm="1">
        <f t="array" ref="H119">_xlfn.IFS(G119="Regular Customer",1, G119="High-Value Customer",2)</f>
        <v>1</v>
      </c>
      <c r="I119" s="5">
        <v>2634</v>
      </c>
      <c r="J119" s="6">
        <v>0.78670699217860129</v>
      </c>
    </row>
    <row r="120" spans="1:10" x14ac:dyDescent="0.3">
      <c r="A120" s="7" t="s">
        <v>24</v>
      </c>
      <c r="B120" s="8" t="s">
        <v>173</v>
      </c>
      <c r="C120" s="8">
        <v>2</v>
      </c>
      <c r="D120" s="8">
        <v>1</v>
      </c>
      <c r="E120" s="8" t="s">
        <v>109</v>
      </c>
      <c r="F120" s="8" t="s">
        <v>139</v>
      </c>
      <c r="G120" s="8" t="s">
        <v>168</v>
      </c>
      <c r="H120" s="8" cm="1">
        <f t="array" ref="H120">_xlfn.IFS(G120="Regular Customer",1, G120="High-Value Customer",2)</f>
        <v>1</v>
      </c>
      <c r="I120" s="8">
        <v>2880</v>
      </c>
      <c r="J120" s="9">
        <v>0.78749828802602562</v>
      </c>
    </row>
    <row r="121" spans="1:10" x14ac:dyDescent="0.3">
      <c r="A121" s="4" t="s">
        <v>65</v>
      </c>
      <c r="B121" s="5" t="s">
        <v>174</v>
      </c>
      <c r="C121" s="5">
        <v>2</v>
      </c>
      <c r="D121" s="5">
        <v>1</v>
      </c>
      <c r="E121" s="5" t="s">
        <v>109</v>
      </c>
      <c r="F121" s="5" t="s">
        <v>131</v>
      </c>
      <c r="G121" s="5" t="s">
        <v>168</v>
      </c>
      <c r="H121" s="8" cm="1">
        <f t="array" ref="H121">_xlfn.IFS(G121="Regular Customer",1, G121="High-Value Customer",2)</f>
        <v>1</v>
      </c>
      <c r="I121" s="5">
        <v>3557.4</v>
      </c>
      <c r="J121" s="6">
        <v>0.78823468469004976</v>
      </c>
    </row>
    <row r="122" spans="1:10" x14ac:dyDescent="0.3">
      <c r="A122" s="7" t="s">
        <v>49</v>
      </c>
      <c r="B122" s="8" t="s">
        <v>176</v>
      </c>
      <c r="C122" s="8">
        <v>1</v>
      </c>
      <c r="D122" s="8">
        <v>1</v>
      </c>
      <c r="E122" s="8" t="s">
        <v>113</v>
      </c>
      <c r="F122" s="8" t="s">
        <v>110</v>
      </c>
      <c r="G122" s="8" t="s">
        <v>168</v>
      </c>
      <c r="H122" s="8" cm="1">
        <f t="array" ref="H122">_xlfn.IFS(G122="Regular Customer",1, G122="High-Value Customer",2)</f>
        <v>1</v>
      </c>
      <c r="I122" s="8">
        <v>450</v>
      </c>
      <c r="J122" s="9">
        <v>0.78875618299362804</v>
      </c>
    </row>
    <row r="123" spans="1:10" x14ac:dyDescent="0.3">
      <c r="A123" s="4" t="s">
        <v>27</v>
      </c>
      <c r="B123" s="5" t="s">
        <v>155</v>
      </c>
      <c r="C123" s="5">
        <v>1</v>
      </c>
      <c r="D123" s="5">
        <v>1</v>
      </c>
      <c r="E123" s="5" t="s">
        <v>130</v>
      </c>
      <c r="F123" s="5" t="s">
        <v>110</v>
      </c>
      <c r="G123" s="5" t="s">
        <v>168</v>
      </c>
      <c r="H123" s="8" cm="1">
        <f t="array" ref="H123">_xlfn.IFS(G123="Regular Customer",1, G123="High-Value Customer",2)</f>
        <v>1</v>
      </c>
      <c r="I123" s="5">
        <v>720</v>
      </c>
      <c r="J123" s="6">
        <v>0.78888673909055795</v>
      </c>
    </row>
    <row r="124" spans="1:10" x14ac:dyDescent="0.3">
      <c r="A124" s="7" t="s">
        <v>89</v>
      </c>
      <c r="B124" s="8" t="s">
        <v>209</v>
      </c>
      <c r="C124" s="8">
        <v>1</v>
      </c>
      <c r="D124" s="8">
        <v>1</v>
      </c>
      <c r="E124" s="8" t="s">
        <v>130</v>
      </c>
      <c r="F124" s="8" t="s">
        <v>139</v>
      </c>
      <c r="G124" s="8" t="s">
        <v>168</v>
      </c>
      <c r="H124" s="8" cm="1">
        <f t="array" ref="H124">_xlfn.IFS(G124="Regular Customer",1, G124="High-Value Customer",2)</f>
        <v>1</v>
      </c>
      <c r="I124" s="8">
        <v>288</v>
      </c>
      <c r="J124" s="9">
        <v>0.78996325659241107</v>
      </c>
    </row>
    <row r="125" spans="1:10" x14ac:dyDescent="0.3">
      <c r="A125" s="4" t="s">
        <v>13</v>
      </c>
      <c r="B125" s="5" t="s">
        <v>142</v>
      </c>
      <c r="C125" s="5">
        <v>3</v>
      </c>
      <c r="D125" s="5">
        <v>1</v>
      </c>
      <c r="E125" s="5" t="s">
        <v>109</v>
      </c>
      <c r="F125" s="5" t="s">
        <v>117</v>
      </c>
      <c r="G125" s="5" t="s">
        <v>168</v>
      </c>
      <c r="H125" s="8" cm="1">
        <f t="array" ref="H125">_xlfn.IFS(G125="Regular Customer",1, G125="High-Value Customer",2)</f>
        <v>1</v>
      </c>
      <c r="I125" s="5">
        <v>6065.5</v>
      </c>
      <c r="J125" s="6">
        <v>0.79111238041174192</v>
      </c>
    </row>
    <row r="126" spans="1:10" x14ac:dyDescent="0.3">
      <c r="A126" s="7" t="s">
        <v>72</v>
      </c>
      <c r="B126" s="8" t="s">
        <v>195</v>
      </c>
      <c r="C126" s="8">
        <v>1</v>
      </c>
      <c r="D126" s="8">
        <v>1</v>
      </c>
      <c r="E126" s="8" t="s">
        <v>113</v>
      </c>
      <c r="F126" s="8" t="s">
        <v>134</v>
      </c>
      <c r="G126" s="8" t="s">
        <v>168</v>
      </c>
      <c r="H126" s="8" cm="1">
        <f t="array" ref="H126">_xlfn.IFS(G126="Regular Customer",1, G126="High-Value Customer",2)</f>
        <v>1</v>
      </c>
      <c r="I126" s="8">
        <v>3420</v>
      </c>
      <c r="J126" s="9">
        <v>0.79113409793830547</v>
      </c>
    </row>
    <row r="127" spans="1:10" x14ac:dyDescent="0.3">
      <c r="A127" s="4" t="s">
        <v>44</v>
      </c>
      <c r="B127" s="5" t="s">
        <v>116</v>
      </c>
      <c r="C127" s="5">
        <v>1</v>
      </c>
      <c r="D127" s="5">
        <v>1</v>
      </c>
      <c r="E127" s="5" t="s">
        <v>130</v>
      </c>
      <c r="F127" s="5" t="s">
        <v>117</v>
      </c>
      <c r="G127" s="5" t="s">
        <v>168</v>
      </c>
      <c r="H127" s="8" cm="1">
        <f t="array" ref="H127">_xlfn.IFS(G127="Regular Customer",1, G127="High-Value Customer",2)</f>
        <v>1</v>
      </c>
      <c r="I127" s="5">
        <v>6240</v>
      </c>
      <c r="J127" s="6">
        <v>0.79215217267963778</v>
      </c>
    </row>
    <row r="128" spans="1:10" x14ac:dyDescent="0.3">
      <c r="A128" s="7" t="s">
        <v>51</v>
      </c>
      <c r="B128" s="8" t="s">
        <v>185</v>
      </c>
      <c r="C128" s="8">
        <v>3</v>
      </c>
      <c r="D128" s="8">
        <v>1</v>
      </c>
      <c r="E128" s="8" t="s">
        <v>109</v>
      </c>
      <c r="F128" s="8" t="s">
        <v>139</v>
      </c>
      <c r="G128" s="8" t="s">
        <v>168</v>
      </c>
      <c r="H128" s="8" cm="1">
        <f t="array" ref="H128">_xlfn.IFS(G128="Regular Customer",1, G128="High-Value Customer",2)</f>
        <v>1</v>
      </c>
      <c r="I128" s="8">
        <v>2115</v>
      </c>
      <c r="J128" s="9">
        <v>0.7934438976457171</v>
      </c>
    </row>
    <row r="129" spans="1:10" x14ac:dyDescent="0.3">
      <c r="A129" s="4" t="s">
        <v>40</v>
      </c>
      <c r="B129" s="5" t="s">
        <v>170</v>
      </c>
      <c r="C129" s="5">
        <v>2</v>
      </c>
      <c r="D129" s="5">
        <v>1</v>
      </c>
      <c r="E129" s="5" t="s">
        <v>109</v>
      </c>
      <c r="F129" s="5" t="s">
        <v>131</v>
      </c>
      <c r="G129" s="5" t="s">
        <v>168</v>
      </c>
      <c r="H129" s="8" cm="1">
        <f t="array" ref="H129">_xlfn.IFS(G129="Regular Customer",1, G129="High-Value Customer",2)</f>
        <v>1</v>
      </c>
      <c r="I129" s="5">
        <v>4564</v>
      </c>
      <c r="J129" s="6">
        <v>0.79423711763504734</v>
      </c>
    </row>
    <row r="130" spans="1:10" x14ac:dyDescent="0.3">
      <c r="A130" s="7" t="s">
        <v>16</v>
      </c>
      <c r="B130" s="8" t="s">
        <v>150</v>
      </c>
      <c r="C130" s="8">
        <v>2</v>
      </c>
      <c r="D130" s="8">
        <v>1</v>
      </c>
      <c r="E130" s="8" t="s">
        <v>130</v>
      </c>
      <c r="F130" s="8" t="s">
        <v>114</v>
      </c>
      <c r="G130" s="8" t="s">
        <v>111</v>
      </c>
      <c r="H130" s="8" cm="1">
        <f t="array" ref="H130">_xlfn.IFS(G130="Regular Customer",1, G130="High-Value Customer",2)</f>
        <v>2</v>
      </c>
      <c r="I130" s="8">
        <v>13840</v>
      </c>
      <c r="J130" s="9">
        <v>0.79672078743880492</v>
      </c>
    </row>
    <row r="131" spans="1:10" x14ac:dyDescent="0.3">
      <c r="A131" s="4" t="s">
        <v>33</v>
      </c>
      <c r="B131" s="5" t="s">
        <v>115</v>
      </c>
      <c r="C131" s="5">
        <v>1</v>
      </c>
      <c r="D131" s="5">
        <v>1</v>
      </c>
      <c r="E131" s="5" t="s">
        <v>130</v>
      </c>
      <c r="F131" s="5" t="s">
        <v>131</v>
      </c>
      <c r="G131" s="5" t="s">
        <v>168</v>
      </c>
      <c r="H131" s="8" cm="1">
        <f t="array" ref="H131">_xlfn.IFS(G131="Regular Customer",1, G131="High-Value Customer",2)</f>
        <v>1</v>
      </c>
      <c r="I131" s="5">
        <v>8000</v>
      </c>
      <c r="J131" s="6">
        <v>0.79696646027173867</v>
      </c>
    </row>
    <row r="132" spans="1:10" x14ac:dyDescent="0.3">
      <c r="A132" s="7" t="s">
        <v>47</v>
      </c>
      <c r="B132" s="8" t="s">
        <v>154</v>
      </c>
      <c r="C132" s="8">
        <v>3</v>
      </c>
      <c r="D132" s="8">
        <v>1</v>
      </c>
      <c r="E132" s="8" t="s">
        <v>109</v>
      </c>
      <c r="F132" s="8" t="s">
        <v>110</v>
      </c>
      <c r="G132" s="8" t="s">
        <v>168</v>
      </c>
      <c r="H132" s="8" cm="1">
        <f t="array" ref="H132">_xlfn.IFS(G132="Regular Customer",1, G132="High-Value Customer",2)</f>
        <v>1</v>
      </c>
      <c r="I132" s="8">
        <v>2664</v>
      </c>
      <c r="J132" s="9">
        <v>0.79736803516963684</v>
      </c>
    </row>
    <row r="133" spans="1:10" x14ac:dyDescent="0.3">
      <c r="A133" s="4" t="s">
        <v>22</v>
      </c>
      <c r="B133" s="5" t="s">
        <v>147</v>
      </c>
      <c r="C133" s="5">
        <v>2</v>
      </c>
      <c r="D133" s="5">
        <v>1</v>
      </c>
      <c r="E133" s="5" t="s">
        <v>130</v>
      </c>
      <c r="F133" s="5" t="s">
        <v>114</v>
      </c>
      <c r="G133" s="5" t="s">
        <v>168</v>
      </c>
      <c r="H133" s="8" cm="1">
        <f t="array" ref="H133">_xlfn.IFS(G133="Regular Customer",1, G133="High-Value Customer",2)</f>
        <v>1</v>
      </c>
      <c r="I133" s="5">
        <v>6921.6</v>
      </c>
      <c r="J133" s="6">
        <v>0.79845706648957004</v>
      </c>
    </row>
    <row r="134" spans="1:10" x14ac:dyDescent="0.3">
      <c r="A134" s="7" t="s">
        <v>26</v>
      </c>
      <c r="B134" s="8" t="s">
        <v>188</v>
      </c>
      <c r="C134" s="8">
        <v>3</v>
      </c>
      <c r="D134" s="8">
        <v>1</v>
      </c>
      <c r="E134" s="8" t="s">
        <v>109</v>
      </c>
      <c r="F134" s="8" t="s">
        <v>134</v>
      </c>
      <c r="G134" s="8" t="s">
        <v>168</v>
      </c>
      <c r="H134" s="8" cm="1">
        <f t="array" ref="H134">_xlfn.IFS(G134="Regular Customer",1, G134="High-Value Customer",2)</f>
        <v>1</v>
      </c>
      <c r="I134" s="8">
        <v>2388</v>
      </c>
      <c r="J134" s="9">
        <v>0.79866817726736727</v>
      </c>
    </row>
    <row r="135" spans="1:10" x14ac:dyDescent="0.3">
      <c r="A135" s="4" t="s">
        <v>18</v>
      </c>
      <c r="B135" s="5" t="s">
        <v>141</v>
      </c>
      <c r="C135" s="5">
        <v>4</v>
      </c>
      <c r="D135" s="5">
        <v>1</v>
      </c>
      <c r="E135" s="5" t="s">
        <v>109</v>
      </c>
      <c r="F135" s="5" t="s">
        <v>117</v>
      </c>
      <c r="G135" s="5" t="s">
        <v>168</v>
      </c>
      <c r="H135" s="8" cm="1">
        <f t="array" ref="H135">_xlfn.IFS(G135="Regular Customer",1, G135="High-Value Customer",2)</f>
        <v>1</v>
      </c>
      <c r="I135" s="5">
        <v>5345</v>
      </c>
      <c r="J135" s="6">
        <v>0.79943108744739078</v>
      </c>
    </row>
    <row r="136" spans="1:10" x14ac:dyDescent="0.3">
      <c r="A136" s="7" t="s">
        <v>13</v>
      </c>
      <c r="B136" s="8" t="s">
        <v>142</v>
      </c>
      <c r="C136" s="8">
        <v>1</v>
      </c>
      <c r="D136" s="8">
        <v>1</v>
      </c>
      <c r="E136" s="8" t="s">
        <v>113</v>
      </c>
      <c r="F136" s="8" t="s">
        <v>120</v>
      </c>
      <c r="G136" s="8" t="s">
        <v>168</v>
      </c>
      <c r="H136" s="8" cm="1">
        <f t="array" ref="H136">_xlfn.IFS(G136="Regular Customer",1, G136="High-Value Customer",2)</f>
        <v>1</v>
      </c>
      <c r="I136" s="8">
        <v>7470</v>
      </c>
      <c r="J136" s="9">
        <v>0.7997590452471659</v>
      </c>
    </row>
    <row r="137" spans="1:10" x14ac:dyDescent="0.3">
      <c r="A137" s="4" t="s">
        <v>40</v>
      </c>
      <c r="B137" s="5" t="s">
        <v>170</v>
      </c>
      <c r="C137" s="5">
        <v>1</v>
      </c>
      <c r="D137" s="5">
        <v>1</v>
      </c>
      <c r="E137" s="5" t="s">
        <v>109</v>
      </c>
      <c r="F137" s="5" t="s">
        <v>114</v>
      </c>
      <c r="G137" s="5" t="s">
        <v>168</v>
      </c>
      <c r="H137" s="8" cm="1">
        <f t="array" ref="H137">_xlfn.IFS(G137="Regular Customer",1, G137="High-Value Customer",2)</f>
        <v>1</v>
      </c>
      <c r="I137" s="5">
        <v>2142</v>
      </c>
      <c r="J137" s="6">
        <v>0.79980112469739373</v>
      </c>
    </row>
    <row r="138" spans="1:10" x14ac:dyDescent="0.3">
      <c r="A138" s="7" t="s">
        <v>61</v>
      </c>
      <c r="B138" s="8" t="s">
        <v>159</v>
      </c>
      <c r="C138" s="8">
        <v>1</v>
      </c>
      <c r="D138" s="8">
        <v>1</v>
      </c>
      <c r="E138" s="8" t="s">
        <v>109</v>
      </c>
      <c r="F138" s="8" t="s">
        <v>134</v>
      </c>
      <c r="G138" s="8" t="s">
        <v>168</v>
      </c>
      <c r="H138" s="8" cm="1">
        <f t="array" ref="H138">_xlfn.IFS(G138="Regular Customer",1, G138="High-Value Customer",2)</f>
        <v>1</v>
      </c>
      <c r="I138" s="8">
        <v>6384</v>
      </c>
      <c r="J138" s="9">
        <v>0.80320817305730496</v>
      </c>
    </row>
    <row r="139" spans="1:10" x14ac:dyDescent="0.3">
      <c r="A139" s="4" t="s">
        <v>8</v>
      </c>
      <c r="B139" s="5" t="s">
        <v>108</v>
      </c>
      <c r="C139" s="5">
        <v>2</v>
      </c>
      <c r="D139" s="5">
        <v>1</v>
      </c>
      <c r="E139" s="5" t="s">
        <v>109</v>
      </c>
      <c r="F139" s="5" t="s">
        <v>134</v>
      </c>
      <c r="G139" s="5" t="s">
        <v>111</v>
      </c>
      <c r="H139" s="8" cm="1">
        <f t="array" ref="H139">_xlfn.IFS(G139="Regular Customer",1, G139="High-Value Customer",2)</f>
        <v>2</v>
      </c>
      <c r="I139" s="5">
        <v>18168</v>
      </c>
      <c r="J139" s="6">
        <v>0.80418191144297391</v>
      </c>
    </row>
    <row r="140" spans="1:10" x14ac:dyDescent="0.3">
      <c r="A140" s="7" t="s">
        <v>44</v>
      </c>
      <c r="B140" s="8" t="s">
        <v>116</v>
      </c>
      <c r="C140" s="8">
        <v>2</v>
      </c>
      <c r="D140" s="8">
        <v>1</v>
      </c>
      <c r="E140" s="8" t="s">
        <v>113</v>
      </c>
      <c r="F140" s="8" t="s">
        <v>110</v>
      </c>
      <c r="G140" s="8" t="s">
        <v>111</v>
      </c>
      <c r="H140" s="8" cm="1">
        <f t="array" ref="H140">_xlfn.IFS(G140="Regular Customer",1, G140="High-Value Customer",2)</f>
        <v>2</v>
      </c>
      <c r="I140" s="8">
        <v>106975</v>
      </c>
      <c r="J140" s="9">
        <v>0.80603514607116655</v>
      </c>
    </row>
    <row r="141" spans="1:10" x14ac:dyDescent="0.3">
      <c r="A141" s="4" t="s">
        <v>86</v>
      </c>
      <c r="B141" s="5" t="s">
        <v>146</v>
      </c>
      <c r="C141" s="5">
        <v>1</v>
      </c>
      <c r="D141" s="5">
        <v>1</v>
      </c>
      <c r="E141" s="5" t="s">
        <v>113</v>
      </c>
      <c r="F141" s="5" t="s">
        <v>127</v>
      </c>
      <c r="G141" s="5" t="s">
        <v>168</v>
      </c>
      <c r="H141" s="8" cm="1">
        <f t="array" ref="H141">_xlfn.IFS(G141="Regular Customer",1, G141="High-Value Customer",2)</f>
        <v>1</v>
      </c>
      <c r="I141" s="5">
        <v>427</v>
      </c>
      <c r="J141" s="6">
        <v>0.80692478306887583</v>
      </c>
    </row>
    <row r="142" spans="1:10" x14ac:dyDescent="0.3">
      <c r="A142" s="7" t="s">
        <v>72</v>
      </c>
      <c r="B142" s="8" t="s">
        <v>195</v>
      </c>
      <c r="C142" s="8">
        <v>1</v>
      </c>
      <c r="D142" s="8">
        <v>1</v>
      </c>
      <c r="E142" s="8" t="s">
        <v>113</v>
      </c>
      <c r="F142" s="8" t="s">
        <v>131</v>
      </c>
      <c r="G142" s="8" t="s">
        <v>168</v>
      </c>
      <c r="H142" s="8" cm="1">
        <f t="array" ref="H142">_xlfn.IFS(G142="Regular Customer",1, G142="High-Value Customer",2)</f>
        <v>1</v>
      </c>
      <c r="I142" s="8">
        <v>120</v>
      </c>
      <c r="J142" s="9">
        <v>0.80827537944883077</v>
      </c>
    </row>
    <row r="143" spans="1:10" x14ac:dyDescent="0.3">
      <c r="A143" s="4" t="s">
        <v>12</v>
      </c>
      <c r="B143" s="5" t="s">
        <v>157</v>
      </c>
      <c r="C143" s="5">
        <v>1</v>
      </c>
      <c r="D143" s="5">
        <v>1</v>
      </c>
      <c r="E143" s="5" t="s">
        <v>130</v>
      </c>
      <c r="F143" s="5" t="s">
        <v>114</v>
      </c>
      <c r="G143" s="5" t="s">
        <v>168</v>
      </c>
      <c r="H143" s="8" cm="1">
        <f t="array" ref="H143">_xlfn.IFS(G143="Regular Customer",1, G143="High-Value Customer",2)</f>
        <v>1</v>
      </c>
      <c r="I143" s="5">
        <v>2580</v>
      </c>
      <c r="J143" s="6">
        <v>0.80864531302987419</v>
      </c>
    </row>
    <row r="144" spans="1:10" x14ac:dyDescent="0.3">
      <c r="A144" s="7" t="s">
        <v>46</v>
      </c>
      <c r="B144" s="8" t="s">
        <v>156</v>
      </c>
      <c r="C144" s="8">
        <v>1</v>
      </c>
      <c r="D144" s="8">
        <v>1</v>
      </c>
      <c r="E144" s="8" t="s">
        <v>119</v>
      </c>
      <c r="F144" s="8" t="s">
        <v>120</v>
      </c>
      <c r="G144" s="8" t="s">
        <v>168</v>
      </c>
      <c r="H144" s="8" cm="1">
        <f t="array" ref="H144">_xlfn.IFS(G144="Regular Customer",1, G144="High-Value Customer",2)</f>
        <v>1</v>
      </c>
      <c r="I144" s="8">
        <v>300</v>
      </c>
      <c r="J144" s="9">
        <v>0.81070029024676626</v>
      </c>
    </row>
    <row r="145" spans="1:10" x14ac:dyDescent="0.3">
      <c r="A145" s="4" t="s">
        <v>59</v>
      </c>
      <c r="B145" s="5" t="s">
        <v>198</v>
      </c>
      <c r="C145" s="5">
        <v>1</v>
      </c>
      <c r="D145" s="5">
        <v>1</v>
      </c>
      <c r="E145" s="5" t="s">
        <v>113</v>
      </c>
      <c r="F145" s="5" t="s">
        <v>117</v>
      </c>
      <c r="G145" s="5" t="s">
        <v>168</v>
      </c>
      <c r="H145" s="8" cm="1">
        <f t="array" ref="H145">_xlfn.IFS(G145="Regular Customer",1, G145="High-Value Customer",2)</f>
        <v>1</v>
      </c>
      <c r="I145" s="5">
        <v>492</v>
      </c>
      <c r="J145" s="6">
        <v>0.81108544519297698</v>
      </c>
    </row>
    <row r="146" spans="1:10" x14ac:dyDescent="0.3">
      <c r="A146" s="7" t="s">
        <v>17</v>
      </c>
      <c r="B146" s="8" t="s">
        <v>128</v>
      </c>
      <c r="C146" s="8">
        <v>1</v>
      </c>
      <c r="D146" s="8">
        <v>1</v>
      </c>
      <c r="E146" s="8" t="s">
        <v>119</v>
      </c>
      <c r="F146" s="8" t="s">
        <v>114</v>
      </c>
      <c r="G146" s="8" t="s">
        <v>168</v>
      </c>
      <c r="H146" s="8" cm="1">
        <f t="array" ref="H146">_xlfn.IFS(G146="Regular Customer",1, G146="High-Value Customer",2)</f>
        <v>1</v>
      </c>
      <c r="I146" s="8">
        <v>2646</v>
      </c>
      <c r="J146" s="9">
        <v>0.8116403132026293</v>
      </c>
    </row>
    <row r="147" spans="1:10" x14ac:dyDescent="0.3">
      <c r="A147" s="4" t="s">
        <v>54</v>
      </c>
      <c r="B147" s="5" t="s">
        <v>135</v>
      </c>
      <c r="C147" s="5">
        <v>1</v>
      </c>
      <c r="D147" s="5">
        <v>1</v>
      </c>
      <c r="E147" s="5" t="s">
        <v>109</v>
      </c>
      <c r="F147" s="5" t="s">
        <v>127</v>
      </c>
      <c r="G147" s="5" t="s">
        <v>168</v>
      </c>
      <c r="H147" s="8" cm="1">
        <f t="array" ref="H147">_xlfn.IFS(G147="Regular Customer",1, G147="High-Value Customer",2)</f>
        <v>1</v>
      </c>
      <c r="I147" s="5">
        <v>1092</v>
      </c>
      <c r="J147" s="6">
        <v>0.81315146566311802</v>
      </c>
    </row>
    <row r="148" spans="1:10" x14ac:dyDescent="0.3">
      <c r="A148" s="7" t="s">
        <v>31</v>
      </c>
      <c r="B148" s="8" t="s">
        <v>137</v>
      </c>
      <c r="C148" s="8">
        <v>2</v>
      </c>
      <c r="D148" s="8">
        <v>1</v>
      </c>
      <c r="E148" s="8" t="s">
        <v>119</v>
      </c>
      <c r="F148" s="8" t="s">
        <v>120</v>
      </c>
      <c r="G148" s="8" t="s">
        <v>111</v>
      </c>
      <c r="H148" s="8" cm="1">
        <f t="array" ref="H148">_xlfn.IFS(G148="Regular Customer",1, G148="High-Value Customer",2)</f>
        <v>2</v>
      </c>
      <c r="I148" s="8">
        <v>29130</v>
      </c>
      <c r="J148" s="9">
        <v>0.81455587094194637</v>
      </c>
    </row>
    <row r="149" spans="1:10" x14ac:dyDescent="0.3">
      <c r="A149" s="4" t="s">
        <v>21</v>
      </c>
      <c r="B149" s="5" t="s">
        <v>132</v>
      </c>
      <c r="C149" s="5">
        <v>3</v>
      </c>
      <c r="D149" s="5">
        <v>1</v>
      </c>
      <c r="E149" s="5" t="s">
        <v>119</v>
      </c>
      <c r="F149" s="5" t="s">
        <v>120</v>
      </c>
      <c r="G149" s="5" t="s">
        <v>168</v>
      </c>
      <c r="H149" s="8" cm="1">
        <f t="array" ref="H149">_xlfn.IFS(G149="Regular Customer",1, G149="High-Value Customer",2)</f>
        <v>1</v>
      </c>
      <c r="I149" s="5">
        <v>8322.98</v>
      </c>
      <c r="J149" s="6">
        <v>0.81506581851072268</v>
      </c>
    </row>
    <row r="150" spans="1:10" x14ac:dyDescent="0.3">
      <c r="A150" s="7" t="s">
        <v>54</v>
      </c>
      <c r="B150" s="8" t="s">
        <v>135</v>
      </c>
      <c r="C150" s="8">
        <v>1</v>
      </c>
      <c r="D150" s="8">
        <v>1</v>
      </c>
      <c r="E150" s="8" t="s">
        <v>109</v>
      </c>
      <c r="F150" s="8" t="s">
        <v>134</v>
      </c>
      <c r="G150" s="8" t="s">
        <v>168</v>
      </c>
      <c r="H150" s="8" cm="1">
        <f t="array" ref="H150">_xlfn.IFS(G150="Regular Customer",1, G150="High-Value Customer",2)</f>
        <v>1</v>
      </c>
      <c r="I150" s="8">
        <v>4770</v>
      </c>
      <c r="J150" s="9">
        <v>0.81528422179037408</v>
      </c>
    </row>
    <row r="151" spans="1:10" x14ac:dyDescent="0.3">
      <c r="A151" s="4" t="s">
        <v>17</v>
      </c>
      <c r="B151" s="5" t="s">
        <v>128</v>
      </c>
      <c r="C151" s="5">
        <v>2</v>
      </c>
      <c r="D151" s="5">
        <v>1</v>
      </c>
      <c r="E151" s="5" t="s">
        <v>119</v>
      </c>
      <c r="F151" s="5" t="s">
        <v>131</v>
      </c>
      <c r="G151" s="5" t="s">
        <v>168</v>
      </c>
      <c r="H151" s="8" cm="1">
        <f t="array" ref="H151">_xlfn.IFS(G151="Regular Customer",1, G151="High-Value Customer",2)</f>
        <v>1</v>
      </c>
      <c r="I151" s="5">
        <v>3474.8</v>
      </c>
      <c r="J151" s="6">
        <v>0.81684745888427146</v>
      </c>
    </row>
    <row r="152" spans="1:10" x14ac:dyDescent="0.3">
      <c r="A152" s="7" t="s">
        <v>45</v>
      </c>
      <c r="B152" s="8" t="s">
        <v>172</v>
      </c>
      <c r="C152" s="8">
        <v>1</v>
      </c>
      <c r="D152" s="8">
        <v>1</v>
      </c>
      <c r="E152" s="8" t="s">
        <v>109</v>
      </c>
      <c r="F152" s="8" t="s">
        <v>120</v>
      </c>
      <c r="G152" s="8" t="s">
        <v>168</v>
      </c>
      <c r="H152" s="8" cm="1">
        <f t="array" ref="H152">_xlfn.IFS(G152="Regular Customer",1, G152="High-Value Customer",2)</f>
        <v>1</v>
      </c>
      <c r="I152" s="8">
        <v>427.5</v>
      </c>
      <c r="J152" s="9">
        <v>0.81703829807249362</v>
      </c>
    </row>
    <row r="153" spans="1:10" x14ac:dyDescent="0.3">
      <c r="A153" s="4" t="s">
        <v>87</v>
      </c>
      <c r="B153" s="5" t="s">
        <v>183</v>
      </c>
      <c r="C153" s="5">
        <v>1</v>
      </c>
      <c r="D153" s="5">
        <v>1</v>
      </c>
      <c r="E153" s="5" t="s">
        <v>109</v>
      </c>
      <c r="F153" s="5" t="s">
        <v>114</v>
      </c>
      <c r="G153" s="5" t="s">
        <v>168</v>
      </c>
      <c r="H153" s="8" cm="1">
        <f t="array" ref="H153">_xlfn.IFS(G153="Regular Customer",1, G153="High-Value Customer",2)</f>
        <v>1</v>
      </c>
      <c r="I153" s="5">
        <v>403.2</v>
      </c>
      <c r="J153" s="6">
        <v>0.81763904031334511</v>
      </c>
    </row>
    <row r="154" spans="1:10" x14ac:dyDescent="0.3">
      <c r="A154" s="7" t="s">
        <v>32</v>
      </c>
      <c r="B154" s="8" t="s">
        <v>124</v>
      </c>
      <c r="C154" s="8">
        <v>1</v>
      </c>
      <c r="D154" s="8">
        <v>1</v>
      </c>
      <c r="E154" s="8" t="s">
        <v>113</v>
      </c>
      <c r="F154" s="8" t="s">
        <v>127</v>
      </c>
      <c r="G154" s="8" t="s">
        <v>168</v>
      </c>
      <c r="H154" s="8" cm="1">
        <f t="array" ref="H154">_xlfn.IFS(G154="Regular Customer",1, G154="High-Value Customer",2)</f>
        <v>1</v>
      </c>
      <c r="I154" s="8">
        <v>660</v>
      </c>
      <c r="J154" s="9">
        <v>0.81823551289510221</v>
      </c>
    </row>
    <row r="155" spans="1:10" x14ac:dyDescent="0.3">
      <c r="A155" s="4" t="s">
        <v>7</v>
      </c>
      <c r="B155" s="5" t="s">
        <v>122</v>
      </c>
      <c r="C155" s="5">
        <v>5</v>
      </c>
      <c r="D155" s="5">
        <v>1</v>
      </c>
      <c r="E155" s="5" t="s">
        <v>109</v>
      </c>
      <c r="F155" s="5" t="s">
        <v>117</v>
      </c>
      <c r="G155" s="5" t="s">
        <v>111</v>
      </c>
      <c r="H155" s="8" cm="1">
        <f t="array" ref="H155">_xlfn.IFS(G155="Regular Customer",1, G155="High-Value Customer",2)</f>
        <v>2</v>
      </c>
      <c r="I155" s="5">
        <v>27256.44</v>
      </c>
      <c r="J155" s="6">
        <v>0.81891535493319523</v>
      </c>
    </row>
    <row r="156" spans="1:10" x14ac:dyDescent="0.3">
      <c r="A156" s="7" t="s">
        <v>43</v>
      </c>
      <c r="B156" s="8" t="s">
        <v>145</v>
      </c>
      <c r="C156" s="8">
        <v>2</v>
      </c>
      <c r="D156" s="8">
        <v>1</v>
      </c>
      <c r="E156" s="8" t="s">
        <v>113</v>
      </c>
      <c r="F156" s="8" t="s">
        <v>114</v>
      </c>
      <c r="G156" s="8" t="s">
        <v>111</v>
      </c>
      <c r="H156" s="8" cm="1">
        <f t="array" ref="H156">_xlfn.IFS(G156="Regular Customer",1, G156="High-Value Customer",2)</f>
        <v>2</v>
      </c>
      <c r="I156" s="8">
        <v>20380</v>
      </c>
      <c r="J156" s="9">
        <v>0.82006425112761416</v>
      </c>
    </row>
    <row r="157" spans="1:10" x14ac:dyDescent="0.3">
      <c r="A157" s="4" t="s">
        <v>75</v>
      </c>
      <c r="B157" s="5" t="s">
        <v>190</v>
      </c>
      <c r="C157" s="5">
        <v>1</v>
      </c>
      <c r="D157" s="5">
        <v>1</v>
      </c>
      <c r="E157" s="5" t="s">
        <v>130</v>
      </c>
      <c r="F157" s="5" t="s">
        <v>134</v>
      </c>
      <c r="G157" s="5" t="s">
        <v>168</v>
      </c>
      <c r="H157" s="8" cm="1">
        <f t="array" ref="H157">_xlfn.IFS(G157="Regular Customer",1, G157="High-Value Customer",2)</f>
        <v>1</v>
      </c>
      <c r="I157" s="5">
        <v>892.8</v>
      </c>
      <c r="J157" s="6">
        <v>0.82029009881542292</v>
      </c>
    </row>
    <row r="158" spans="1:10" x14ac:dyDescent="0.3">
      <c r="A158" s="7" t="s">
        <v>38</v>
      </c>
      <c r="B158" s="8" t="s">
        <v>171</v>
      </c>
      <c r="C158" s="8">
        <v>1</v>
      </c>
      <c r="D158" s="8">
        <v>1</v>
      </c>
      <c r="E158" s="8" t="s">
        <v>119</v>
      </c>
      <c r="F158" s="8" t="s">
        <v>120</v>
      </c>
      <c r="G158" s="8" t="s">
        <v>168</v>
      </c>
      <c r="H158" s="8" cm="1">
        <f t="array" ref="H158">_xlfn.IFS(G158="Regular Customer",1, G158="High-Value Customer",2)</f>
        <v>1</v>
      </c>
      <c r="I158" s="8">
        <v>2400</v>
      </c>
      <c r="J158" s="9">
        <v>0.82036601276527565</v>
      </c>
    </row>
    <row r="159" spans="1:10" x14ac:dyDescent="0.3">
      <c r="A159" s="4" t="s">
        <v>16</v>
      </c>
      <c r="B159" s="5" t="s">
        <v>150</v>
      </c>
      <c r="C159" s="5">
        <v>1</v>
      </c>
      <c r="D159" s="5">
        <v>1</v>
      </c>
      <c r="E159" s="5" t="s">
        <v>119</v>
      </c>
      <c r="F159" s="5" t="s">
        <v>131</v>
      </c>
      <c r="G159" s="5" t="s">
        <v>168</v>
      </c>
      <c r="H159" s="8" cm="1">
        <f t="array" ref="H159">_xlfn.IFS(G159="Regular Customer",1, G159="High-Value Customer",2)</f>
        <v>1</v>
      </c>
      <c r="I159" s="5">
        <v>1771.6</v>
      </c>
      <c r="J159" s="6">
        <v>0.82047552146119185</v>
      </c>
    </row>
    <row r="160" spans="1:10" x14ac:dyDescent="0.3">
      <c r="A160" s="7" t="s">
        <v>12</v>
      </c>
      <c r="B160" s="8" t="s">
        <v>157</v>
      </c>
      <c r="C160" s="8">
        <v>3</v>
      </c>
      <c r="D160" s="8">
        <v>1</v>
      </c>
      <c r="E160" s="8" t="s">
        <v>109</v>
      </c>
      <c r="F160" s="8" t="s">
        <v>127</v>
      </c>
      <c r="G160" s="8" t="s">
        <v>168</v>
      </c>
      <c r="H160" s="8" cm="1">
        <f t="array" ref="H160">_xlfn.IFS(G160="Regular Customer",1, G160="High-Value Customer",2)</f>
        <v>1</v>
      </c>
      <c r="I160" s="8">
        <v>7473.5</v>
      </c>
      <c r="J160" s="9">
        <v>0.82101215683225448</v>
      </c>
    </row>
    <row r="161" spans="1:10" x14ac:dyDescent="0.3">
      <c r="A161" s="4" t="s">
        <v>16</v>
      </c>
      <c r="B161" s="5" t="s">
        <v>150</v>
      </c>
      <c r="C161" s="5">
        <v>1</v>
      </c>
      <c r="D161" s="5">
        <v>1</v>
      </c>
      <c r="E161" s="5" t="s">
        <v>113</v>
      </c>
      <c r="F161" s="5" t="s">
        <v>131</v>
      </c>
      <c r="G161" s="5" t="s">
        <v>168</v>
      </c>
      <c r="H161" s="8" cm="1">
        <f t="array" ref="H161">_xlfn.IFS(G161="Regular Customer",1, G161="High-Value Customer",2)</f>
        <v>1</v>
      </c>
      <c r="I161" s="5">
        <v>3883.5</v>
      </c>
      <c r="J161" s="6">
        <v>0.82223759026778886</v>
      </c>
    </row>
    <row r="162" spans="1:10" x14ac:dyDescent="0.3">
      <c r="A162" s="7" t="s">
        <v>46</v>
      </c>
      <c r="B162" s="8" t="s">
        <v>156</v>
      </c>
      <c r="C162" s="8">
        <v>1</v>
      </c>
      <c r="D162" s="8">
        <v>1</v>
      </c>
      <c r="E162" s="8" t="s">
        <v>109</v>
      </c>
      <c r="F162" s="8" t="s">
        <v>139</v>
      </c>
      <c r="G162" s="8" t="s">
        <v>168</v>
      </c>
      <c r="H162" s="8" cm="1">
        <f t="array" ref="H162">_xlfn.IFS(G162="Regular Customer",1, G162="High-Value Customer",2)</f>
        <v>1</v>
      </c>
      <c r="I162" s="8">
        <v>1094.4000000000001</v>
      </c>
      <c r="J162" s="9">
        <v>0.82268306523150492</v>
      </c>
    </row>
    <row r="163" spans="1:10" x14ac:dyDescent="0.3">
      <c r="A163" s="4" t="s">
        <v>17</v>
      </c>
      <c r="B163" s="5" t="s">
        <v>128</v>
      </c>
      <c r="C163" s="5">
        <v>1</v>
      </c>
      <c r="D163" s="5">
        <v>1</v>
      </c>
      <c r="E163" s="5" t="s">
        <v>130</v>
      </c>
      <c r="F163" s="5" t="s">
        <v>110</v>
      </c>
      <c r="G163" s="5" t="s">
        <v>168</v>
      </c>
      <c r="H163" s="8" cm="1">
        <f t="array" ref="H163">_xlfn.IFS(G163="Regular Customer",1, G163="High-Value Customer",2)</f>
        <v>1</v>
      </c>
      <c r="I163" s="5">
        <v>180</v>
      </c>
      <c r="J163" s="6">
        <v>0.82373475388978057</v>
      </c>
    </row>
    <row r="164" spans="1:10" x14ac:dyDescent="0.3">
      <c r="A164" s="7" t="s">
        <v>19</v>
      </c>
      <c r="B164" s="8" t="s">
        <v>126</v>
      </c>
      <c r="C164" s="8">
        <v>4</v>
      </c>
      <c r="D164" s="8">
        <v>1</v>
      </c>
      <c r="E164" s="8" t="s">
        <v>109</v>
      </c>
      <c r="F164" s="8" t="s">
        <v>110</v>
      </c>
      <c r="G164" s="8" t="s">
        <v>111</v>
      </c>
      <c r="H164" s="8" cm="1">
        <f t="array" ref="H164">_xlfn.IFS(G164="Regular Customer",1, G164="High-Value Customer",2)</f>
        <v>2</v>
      </c>
      <c r="I164" s="8">
        <v>49902.5</v>
      </c>
      <c r="J164" s="9">
        <v>0.82373951908728504</v>
      </c>
    </row>
    <row r="165" spans="1:10" x14ac:dyDescent="0.3">
      <c r="A165" s="4" t="s">
        <v>23</v>
      </c>
      <c r="B165" s="5" t="s">
        <v>182</v>
      </c>
      <c r="C165" s="5">
        <v>1</v>
      </c>
      <c r="D165" s="5">
        <v>1</v>
      </c>
      <c r="E165" s="5" t="s">
        <v>113</v>
      </c>
      <c r="F165" s="5" t="s">
        <v>127</v>
      </c>
      <c r="G165" s="5" t="s">
        <v>168</v>
      </c>
      <c r="H165" s="8" cm="1">
        <f t="array" ref="H165">_xlfn.IFS(G165="Regular Customer",1, G165="High-Value Customer",2)</f>
        <v>1</v>
      </c>
      <c r="I165" s="5">
        <v>2400</v>
      </c>
      <c r="J165" s="6">
        <v>0.82387406030826016</v>
      </c>
    </row>
    <row r="166" spans="1:10" x14ac:dyDescent="0.3">
      <c r="A166" s="7" t="s">
        <v>59</v>
      </c>
      <c r="B166" s="8" t="s">
        <v>198</v>
      </c>
      <c r="C166" s="8">
        <v>1</v>
      </c>
      <c r="D166" s="8">
        <v>1</v>
      </c>
      <c r="E166" s="8" t="s">
        <v>109</v>
      </c>
      <c r="F166" s="8" t="s">
        <v>139</v>
      </c>
      <c r="G166" s="8" t="s">
        <v>168</v>
      </c>
      <c r="H166" s="8" cm="1">
        <f t="array" ref="H166">_xlfn.IFS(G166="Regular Customer",1, G166="High-Value Customer",2)</f>
        <v>1</v>
      </c>
      <c r="I166" s="8">
        <v>570</v>
      </c>
      <c r="J166" s="9">
        <v>0.8239254522744589</v>
      </c>
    </row>
    <row r="167" spans="1:10" x14ac:dyDescent="0.3">
      <c r="A167" s="4" t="s">
        <v>11</v>
      </c>
      <c r="B167" s="5" t="s">
        <v>118</v>
      </c>
      <c r="C167" s="5">
        <v>1</v>
      </c>
      <c r="D167" s="5">
        <v>1</v>
      </c>
      <c r="E167" s="5" t="s">
        <v>113</v>
      </c>
      <c r="F167" s="5" t="s">
        <v>120</v>
      </c>
      <c r="G167" s="5" t="s">
        <v>168</v>
      </c>
      <c r="H167" s="8" cm="1">
        <f t="array" ref="H167">_xlfn.IFS(G167="Regular Customer",1, G167="High-Value Customer",2)</f>
        <v>1</v>
      </c>
      <c r="I167" s="5">
        <v>1944</v>
      </c>
      <c r="J167" s="6">
        <v>0.82669192137277903</v>
      </c>
    </row>
    <row r="168" spans="1:10" x14ac:dyDescent="0.3">
      <c r="A168" s="7" t="s">
        <v>60</v>
      </c>
      <c r="B168" s="8" t="s">
        <v>152</v>
      </c>
      <c r="C168" s="8">
        <v>1</v>
      </c>
      <c r="D168" s="8">
        <v>1</v>
      </c>
      <c r="E168" s="8" t="s">
        <v>109</v>
      </c>
      <c r="F168" s="8" t="s">
        <v>139</v>
      </c>
      <c r="G168" s="8" t="s">
        <v>168</v>
      </c>
      <c r="H168" s="8" cm="1">
        <f t="array" ref="H168">_xlfn.IFS(G168="Regular Customer",1, G168="High-Value Customer",2)</f>
        <v>1</v>
      </c>
      <c r="I168" s="8">
        <v>292.5</v>
      </c>
      <c r="J168" s="9">
        <v>0.82700276987007459</v>
      </c>
    </row>
    <row r="169" spans="1:10" x14ac:dyDescent="0.3">
      <c r="A169" s="4" t="s">
        <v>68</v>
      </c>
      <c r="B169" s="5" t="s">
        <v>204</v>
      </c>
      <c r="C169" s="5">
        <v>1</v>
      </c>
      <c r="D169" s="5">
        <v>1</v>
      </c>
      <c r="E169" s="5" t="s">
        <v>109</v>
      </c>
      <c r="F169" s="5" t="s">
        <v>117</v>
      </c>
      <c r="G169" s="5" t="s">
        <v>168</v>
      </c>
      <c r="H169" s="8" cm="1">
        <f t="array" ref="H169">_xlfn.IFS(G169="Regular Customer",1, G169="High-Value Customer",2)</f>
        <v>1</v>
      </c>
      <c r="I169" s="5">
        <v>583</v>
      </c>
      <c r="J169" s="6">
        <v>0.82776993674643817</v>
      </c>
    </row>
    <row r="170" spans="1:10" x14ac:dyDescent="0.3">
      <c r="A170" s="7" t="s">
        <v>40</v>
      </c>
      <c r="B170" s="8" t="s">
        <v>170</v>
      </c>
      <c r="C170" s="8">
        <v>1</v>
      </c>
      <c r="D170" s="8">
        <v>1</v>
      </c>
      <c r="E170" s="8" t="s">
        <v>113</v>
      </c>
      <c r="F170" s="8" t="s">
        <v>117</v>
      </c>
      <c r="G170" s="8" t="s">
        <v>168</v>
      </c>
      <c r="H170" s="8" cm="1">
        <f t="array" ref="H170">_xlfn.IFS(G170="Regular Customer",1, G170="High-Value Customer",2)</f>
        <v>1</v>
      </c>
      <c r="I170" s="8">
        <v>3120</v>
      </c>
      <c r="J170" s="9">
        <v>0.82820837764554178</v>
      </c>
    </row>
    <row r="171" spans="1:10" x14ac:dyDescent="0.3">
      <c r="A171" s="4" t="s">
        <v>70</v>
      </c>
      <c r="B171" s="5" t="s">
        <v>180</v>
      </c>
      <c r="C171" s="5">
        <v>1</v>
      </c>
      <c r="D171" s="5">
        <v>1</v>
      </c>
      <c r="E171" s="5" t="s">
        <v>130</v>
      </c>
      <c r="F171" s="5" t="s">
        <v>139</v>
      </c>
      <c r="G171" s="5" t="s">
        <v>168</v>
      </c>
      <c r="H171" s="8" cm="1">
        <f t="array" ref="H171">_xlfn.IFS(G171="Regular Customer",1, G171="High-Value Customer",2)</f>
        <v>1</v>
      </c>
      <c r="I171" s="5">
        <v>312</v>
      </c>
      <c r="J171" s="6">
        <v>0.82886252124230064</v>
      </c>
    </row>
    <row r="172" spans="1:10" x14ac:dyDescent="0.3">
      <c r="A172" s="7" t="s">
        <v>38</v>
      </c>
      <c r="B172" s="8" t="s">
        <v>171</v>
      </c>
      <c r="C172" s="8">
        <v>1</v>
      </c>
      <c r="D172" s="8">
        <v>1</v>
      </c>
      <c r="E172" s="8" t="s">
        <v>119</v>
      </c>
      <c r="F172" s="8" t="s">
        <v>114</v>
      </c>
      <c r="G172" s="8" t="s">
        <v>168</v>
      </c>
      <c r="H172" s="8" cm="1">
        <f t="array" ref="H172">_xlfn.IFS(G172="Regular Customer",1, G172="High-Value Customer",2)</f>
        <v>1</v>
      </c>
      <c r="I172" s="8">
        <v>2064</v>
      </c>
      <c r="J172" s="9">
        <v>0.82904283861917449</v>
      </c>
    </row>
    <row r="173" spans="1:10" x14ac:dyDescent="0.3">
      <c r="A173" s="4" t="s">
        <v>6</v>
      </c>
      <c r="B173" s="5" t="s">
        <v>112</v>
      </c>
      <c r="C173" s="5">
        <v>2</v>
      </c>
      <c r="D173" s="5">
        <v>1</v>
      </c>
      <c r="E173" s="5" t="s">
        <v>119</v>
      </c>
      <c r="F173" s="5" t="s">
        <v>110</v>
      </c>
      <c r="G173" s="5" t="s">
        <v>168</v>
      </c>
      <c r="H173" s="8" cm="1">
        <f t="array" ref="H173">_xlfn.IFS(G173="Regular Customer",1, G173="High-Value Customer",2)</f>
        <v>1</v>
      </c>
      <c r="I173" s="5">
        <v>8586</v>
      </c>
      <c r="J173" s="6">
        <v>0.82920669024354876</v>
      </c>
    </row>
    <row r="174" spans="1:10" x14ac:dyDescent="0.3">
      <c r="A174" s="7" t="s">
        <v>51</v>
      </c>
      <c r="B174" s="8" t="s">
        <v>185</v>
      </c>
      <c r="C174" s="8">
        <v>2</v>
      </c>
      <c r="D174" s="8">
        <v>1</v>
      </c>
      <c r="E174" s="8" t="s">
        <v>119</v>
      </c>
      <c r="F174" s="8" t="s">
        <v>110</v>
      </c>
      <c r="G174" s="8" t="s">
        <v>168</v>
      </c>
      <c r="H174" s="8" cm="1">
        <f t="array" ref="H174">_xlfn.IFS(G174="Regular Customer",1, G174="High-Value Customer",2)</f>
        <v>1</v>
      </c>
      <c r="I174" s="8">
        <v>1675.6</v>
      </c>
      <c r="J174" s="9">
        <v>0.8304560401849026</v>
      </c>
    </row>
    <row r="175" spans="1:10" x14ac:dyDescent="0.3">
      <c r="A175" s="4" t="s">
        <v>84</v>
      </c>
      <c r="B175" s="5" t="s">
        <v>186</v>
      </c>
      <c r="C175" s="5">
        <v>1</v>
      </c>
      <c r="D175" s="5">
        <v>1</v>
      </c>
      <c r="E175" s="5" t="s">
        <v>109</v>
      </c>
      <c r="F175" s="5" t="s">
        <v>134</v>
      </c>
      <c r="G175" s="5" t="s">
        <v>168</v>
      </c>
      <c r="H175" s="8" cm="1">
        <f t="array" ref="H175">_xlfn.IFS(G175="Regular Customer",1, G175="High-Value Customer",2)</f>
        <v>1</v>
      </c>
      <c r="I175" s="5">
        <v>5342.4</v>
      </c>
      <c r="J175" s="6">
        <v>0.83644098287417645</v>
      </c>
    </row>
    <row r="176" spans="1:10" x14ac:dyDescent="0.3">
      <c r="A176" s="7" t="s">
        <v>75</v>
      </c>
      <c r="B176" s="8" t="s">
        <v>190</v>
      </c>
      <c r="C176" s="8">
        <v>1</v>
      </c>
      <c r="D176" s="8">
        <v>1</v>
      </c>
      <c r="E176" s="8" t="s">
        <v>119</v>
      </c>
      <c r="F176" s="8" t="s">
        <v>114</v>
      </c>
      <c r="G176" s="8" t="s">
        <v>168</v>
      </c>
      <c r="H176" s="8" cm="1">
        <f t="array" ref="H176">_xlfn.IFS(G176="Regular Customer",1, G176="High-Value Customer",2)</f>
        <v>1</v>
      </c>
      <c r="I176" s="8">
        <v>2520</v>
      </c>
      <c r="J176" s="9">
        <v>0.83692558471951561</v>
      </c>
    </row>
    <row r="177" spans="1:10" x14ac:dyDescent="0.3">
      <c r="A177" s="4" t="s">
        <v>50</v>
      </c>
      <c r="B177" s="5" t="s">
        <v>133</v>
      </c>
      <c r="C177" s="5">
        <v>1</v>
      </c>
      <c r="D177" s="5">
        <v>1</v>
      </c>
      <c r="E177" s="5" t="s">
        <v>109</v>
      </c>
      <c r="F177" s="5" t="s">
        <v>139</v>
      </c>
      <c r="G177" s="5" t="s">
        <v>168</v>
      </c>
      <c r="H177" s="8" cm="1">
        <f t="array" ref="H177">_xlfn.IFS(G177="Regular Customer",1, G177="High-Value Customer",2)</f>
        <v>1</v>
      </c>
      <c r="I177" s="5">
        <v>1064</v>
      </c>
      <c r="J177" s="6">
        <v>0.83730982525303366</v>
      </c>
    </row>
    <row r="178" spans="1:10" x14ac:dyDescent="0.3">
      <c r="A178" s="7" t="s">
        <v>92</v>
      </c>
      <c r="B178" s="8" t="s">
        <v>179</v>
      </c>
      <c r="C178" s="8">
        <v>1</v>
      </c>
      <c r="D178" s="8">
        <v>1</v>
      </c>
      <c r="E178" s="8" t="s">
        <v>119</v>
      </c>
      <c r="F178" s="8" t="s">
        <v>139</v>
      </c>
      <c r="G178" s="8" t="s">
        <v>168</v>
      </c>
      <c r="H178" s="8" cm="1">
        <f t="array" ref="H178">_xlfn.IFS(G178="Regular Customer",1, G178="High-Value Customer",2)</f>
        <v>1</v>
      </c>
      <c r="I178" s="8">
        <v>806.4</v>
      </c>
      <c r="J178" s="9">
        <v>0.83971536957898119</v>
      </c>
    </row>
    <row r="179" spans="1:10" x14ac:dyDescent="0.3">
      <c r="A179" s="4" t="s">
        <v>9</v>
      </c>
      <c r="B179" s="5" t="s">
        <v>125</v>
      </c>
      <c r="C179" s="5">
        <v>2</v>
      </c>
      <c r="D179" s="5">
        <v>1</v>
      </c>
      <c r="E179" s="5" t="s">
        <v>130</v>
      </c>
      <c r="F179" s="5" t="s">
        <v>131</v>
      </c>
      <c r="G179" s="5" t="s">
        <v>168</v>
      </c>
      <c r="H179" s="8" cm="1">
        <f t="array" ref="H179">_xlfn.IFS(G179="Regular Customer",1, G179="High-Value Customer",2)</f>
        <v>1</v>
      </c>
      <c r="I179" s="5">
        <v>7830.16</v>
      </c>
      <c r="J179" s="6">
        <v>0.83993341760179074</v>
      </c>
    </row>
    <row r="180" spans="1:10" x14ac:dyDescent="0.3">
      <c r="A180" s="7" t="s">
        <v>40</v>
      </c>
      <c r="B180" s="8" t="s">
        <v>170</v>
      </c>
      <c r="C180" s="8">
        <v>2</v>
      </c>
      <c r="D180" s="8">
        <v>1</v>
      </c>
      <c r="E180" s="8" t="s">
        <v>109</v>
      </c>
      <c r="F180" s="8" t="s">
        <v>120</v>
      </c>
      <c r="G180" s="8" t="s">
        <v>168</v>
      </c>
      <c r="H180" s="8" cm="1">
        <f t="array" ref="H180">_xlfn.IFS(G180="Regular Customer",1, G180="High-Value Customer",2)</f>
        <v>1</v>
      </c>
      <c r="I180" s="8">
        <v>7352</v>
      </c>
      <c r="J180" s="9">
        <v>0.84276292150302889</v>
      </c>
    </row>
    <row r="181" spans="1:10" x14ac:dyDescent="0.3">
      <c r="A181" s="4" t="s">
        <v>26</v>
      </c>
      <c r="B181" s="5" t="s">
        <v>188</v>
      </c>
      <c r="C181" s="5">
        <v>1</v>
      </c>
      <c r="D181" s="5">
        <v>1</v>
      </c>
      <c r="E181" s="5" t="s">
        <v>130</v>
      </c>
      <c r="F181" s="5" t="s">
        <v>120</v>
      </c>
      <c r="G181" s="5" t="s">
        <v>168</v>
      </c>
      <c r="H181" s="8" cm="1">
        <f t="array" ref="H181">_xlfn.IFS(G181="Regular Customer",1, G181="High-Value Customer",2)</f>
        <v>1</v>
      </c>
      <c r="I181" s="5">
        <v>408</v>
      </c>
      <c r="J181" s="6">
        <v>0.8432135429459332</v>
      </c>
    </row>
    <row r="182" spans="1:10" x14ac:dyDescent="0.3">
      <c r="A182" s="7" t="s">
        <v>46</v>
      </c>
      <c r="B182" s="8" t="s">
        <v>156</v>
      </c>
      <c r="C182" s="8">
        <v>1</v>
      </c>
      <c r="D182" s="8">
        <v>1</v>
      </c>
      <c r="E182" s="8" t="s">
        <v>130</v>
      </c>
      <c r="F182" s="8" t="s">
        <v>120</v>
      </c>
      <c r="G182" s="8" t="s">
        <v>168</v>
      </c>
      <c r="H182" s="8" cm="1">
        <f t="array" ref="H182">_xlfn.IFS(G182="Regular Customer",1, G182="High-Value Customer",2)</f>
        <v>1</v>
      </c>
      <c r="I182" s="8">
        <v>996</v>
      </c>
      <c r="J182" s="9">
        <v>0.8444213260611283</v>
      </c>
    </row>
    <row r="183" spans="1:10" x14ac:dyDescent="0.3">
      <c r="A183" s="4" t="s">
        <v>93</v>
      </c>
      <c r="B183" s="5" t="s">
        <v>208</v>
      </c>
      <c r="C183" s="5">
        <v>1</v>
      </c>
      <c r="D183" s="5">
        <v>1</v>
      </c>
      <c r="E183" s="5" t="s">
        <v>109</v>
      </c>
      <c r="F183" s="5" t="s">
        <v>131</v>
      </c>
      <c r="G183" s="5" t="s">
        <v>168</v>
      </c>
      <c r="H183" s="8" cm="1">
        <f t="array" ref="H183">_xlfn.IFS(G183="Regular Customer",1, G183="High-Value Customer",2)</f>
        <v>1</v>
      </c>
      <c r="I183" s="5">
        <v>294</v>
      </c>
      <c r="J183" s="6">
        <v>0.84508469432144839</v>
      </c>
    </row>
    <row r="184" spans="1:10" x14ac:dyDescent="0.3">
      <c r="A184" s="7" t="s">
        <v>7</v>
      </c>
      <c r="B184" s="8" t="s">
        <v>122</v>
      </c>
      <c r="C184" s="8">
        <v>1</v>
      </c>
      <c r="D184" s="8">
        <v>1</v>
      </c>
      <c r="E184" s="8" t="s">
        <v>130</v>
      </c>
      <c r="F184" s="8" t="s">
        <v>120</v>
      </c>
      <c r="G184" s="8" t="s">
        <v>111</v>
      </c>
      <c r="H184" s="8" cm="1">
        <f t="array" ref="H184">_xlfn.IFS(G184="Regular Customer",1, G184="High-Value Customer",2)</f>
        <v>2</v>
      </c>
      <c r="I184" s="8">
        <v>12636</v>
      </c>
      <c r="J184" s="9">
        <v>0.84530879962235761</v>
      </c>
    </row>
    <row r="185" spans="1:10" x14ac:dyDescent="0.3">
      <c r="A185" s="4" t="s">
        <v>59</v>
      </c>
      <c r="B185" s="5" t="s">
        <v>198</v>
      </c>
      <c r="C185" s="5">
        <v>2</v>
      </c>
      <c r="D185" s="5">
        <v>1</v>
      </c>
      <c r="E185" s="5" t="s">
        <v>109</v>
      </c>
      <c r="F185" s="5" t="s">
        <v>134</v>
      </c>
      <c r="G185" s="5" t="s">
        <v>168</v>
      </c>
      <c r="H185" s="8" cm="1">
        <f t="array" ref="H185">_xlfn.IFS(G185="Regular Customer",1, G185="High-Value Customer",2)</f>
        <v>1</v>
      </c>
      <c r="I185" s="5">
        <v>3077.6</v>
      </c>
      <c r="J185" s="6">
        <v>0.84543278729404259</v>
      </c>
    </row>
    <row r="186" spans="1:10" x14ac:dyDescent="0.3">
      <c r="A186" s="7" t="s">
        <v>45</v>
      </c>
      <c r="B186" s="8" t="s">
        <v>172</v>
      </c>
      <c r="C186" s="8">
        <v>1</v>
      </c>
      <c r="D186" s="8">
        <v>1</v>
      </c>
      <c r="E186" s="8" t="s">
        <v>130</v>
      </c>
      <c r="F186" s="8" t="s">
        <v>110</v>
      </c>
      <c r="G186" s="8" t="s">
        <v>168</v>
      </c>
      <c r="H186" s="8" cm="1">
        <f t="array" ref="H186">_xlfn.IFS(G186="Regular Customer",1, G186="High-Value Customer",2)</f>
        <v>1</v>
      </c>
      <c r="I186" s="8">
        <v>760</v>
      </c>
      <c r="J186" s="9">
        <v>0.84548943778759456</v>
      </c>
    </row>
    <row r="187" spans="1:10" x14ac:dyDescent="0.3">
      <c r="A187" s="4" t="s">
        <v>47</v>
      </c>
      <c r="B187" s="5" t="s">
        <v>154</v>
      </c>
      <c r="C187" s="5">
        <v>1</v>
      </c>
      <c r="D187" s="5">
        <v>1</v>
      </c>
      <c r="E187" s="5" t="s">
        <v>113</v>
      </c>
      <c r="F187" s="5" t="s">
        <v>131</v>
      </c>
      <c r="G187" s="5" t="s">
        <v>168</v>
      </c>
      <c r="H187" s="8" cm="1">
        <f t="array" ref="H187">_xlfn.IFS(G187="Regular Customer",1, G187="High-Value Customer",2)</f>
        <v>1</v>
      </c>
      <c r="I187" s="5">
        <v>480</v>
      </c>
      <c r="J187" s="6">
        <v>0.8460078415706318</v>
      </c>
    </row>
    <row r="188" spans="1:10" x14ac:dyDescent="0.3">
      <c r="A188" s="7" t="s">
        <v>62</v>
      </c>
      <c r="B188" s="8" t="s">
        <v>178</v>
      </c>
      <c r="C188" s="8">
        <v>1</v>
      </c>
      <c r="D188" s="8">
        <v>1</v>
      </c>
      <c r="E188" s="8" t="s">
        <v>109</v>
      </c>
      <c r="F188" s="8" t="s">
        <v>114</v>
      </c>
      <c r="G188" s="8" t="s">
        <v>168</v>
      </c>
      <c r="H188" s="8" cm="1">
        <f t="array" ref="H188">_xlfn.IFS(G188="Regular Customer",1, G188="High-Value Customer",2)</f>
        <v>1</v>
      </c>
      <c r="I188" s="8">
        <v>600</v>
      </c>
      <c r="J188" s="9">
        <v>0.84618135316368304</v>
      </c>
    </row>
    <row r="189" spans="1:10" x14ac:dyDescent="0.3">
      <c r="A189" s="4" t="s">
        <v>14</v>
      </c>
      <c r="B189" s="5" t="s">
        <v>136</v>
      </c>
      <c r="C189" s="5">
        <v>2</v>
      </c>
      <c r="D189" s="5">
        <v>1</v>
      </c>
      <c r="E189" s="5" t="s">
        <v>119</v>
      </c>
      <c r="F189" s="5" t="s">
        <v>120</v>
      </c>
      <c r="G189" s="5" t="s">
        <v>168</v>
      </c>
      <c r="H189" s="8" cm="1">
        <f t="array" ref="H189">_xlfn.IFS(G189="Regular Customer",1, G189="High-Value Customer",2)</f>
        <v>1</v>
      </c>
      <c r="I189" s="5">
        <v>7032.2</v>
      </c>
      <c r="J189" s="6">
        <v>0.84653225538267896</v>
      </c>
    </row>
    <row r="190" spans="1:10" x14ac:dyDescent="0.3">
      <c r="A190" s="7" t="s">
        <v>9</v>
      </c>
      <c r="B190" s="8" t="s">
        <v>125</v>
      </c>
      <c r="C190" s="8">
        <v>2</v>
      </c>
      <c r="D190" s="8">
        <v>1</v>
      </c>
      <c r="E190" s="8" t="s">
        <v>119</v>
      </c>
      <c r="F190" s="8" t="s">
        <v>127</v>
      </c>
      <c r="G190" s="8" t="s">
        <v>168</v>
      </c>
      <c r="H190" s="8" cm="1">
        <f t="array" ref="H190">_xlfn.IFS(G190="Regular Customer",1, G190="High-Value Customer",2)</f>
        <v>1</v>
      </c>
      <c r="I190" s="8">
        <v>9079</v>
      </c>
      <c r="J190" s="9">
        <v>0.84670153606819576</v>
      </c>
    </row>
    <row r="191" spans="1:10" x14ac:dyDescent="0.3">
      <c r="A191" s="4" t="s">
        <v>76</v>
      </c>
      <c r="B191" s="5" t="s">
        <v>181</v>
      </c>
      <c r="C191" s="5">
        <v>2</v>
      </c>
      <c r="D191" s="5">
        <v>1</v>
      </c>
      <c r="E191" s="5" t="s">
        <v>109</v>
      </c>
      <c r="F191" s="5" t="s">
        <v>131</v>
      </c>
      <c r="G191" s="5" t="s">
        <v>168</v>
      </c>
      <c r="H191" s="8" cm="1">
        <f t="array" ref="H191">_xlfn.IFS(G191="Regular Customer",1, G191="High-Value Customer",2)</f>
        <v>1</v>
      </c>
      <c r="I191" s="5">
        <v>360</v>
      </c>
      <c r="J191" s="6">
        <v>0.8468181944245482</v>
      </c>
    </row>
    <row r="192" spans="1:10" x14ac:dyDescent="0.3">
      <c r="A192" s="7" t="s">
        <v>7</v>
      </c>
      <c r="B192" s="8" t="s">
        <v>122</v>
      </c>
      <c r="C192" s="8">
        <v>2</v>
      </c>
      <c r="D192" s="8">
        <v>1</v>
      </c>
      <c r="E192" s="8" t="s">
        <v>130</v>
      </c>
      <c r="F192" s="8" t="s">
        <v>131</v>
      </c>
      <c r="G192" s="8" t="s">
        <v>111</v>
      </c>
      <c r="H192" s="8" cm="1">
        <f t="array" ref="H192">_xlfn.IFS(G192="Regular Customer",1, G192="High-Value Customer",2)</f>
        <v>2</v>
      </c>
      <c r="I192" s="8">
        <v>20657.599999999999</v>
      </c>
      <c r="J192" s="9">
        <v>0.84684791255045344</v>
      </c>
    </row>
    <row r="193" spans="1:10" x14ac:dyDescent="0.3">
      <c r="A193" s="4" t="s">
        <v>51</v>
      </c>
      <c r="B193" s="5" t="s">
        <v>185</v>
      </c>
      <c r="C193" s="5">
        <v>2</v>
      </c>
      <c r="D193" s="5">
        <v>1</v>
      </c>
      <c r="E193" s="5" t="s">
        <v>119</v>
      </c>
      <c r="F193" s="5" t="s">
        <v>131</v>
      </c>
      <c r="G193" s="5" t="s">
        <v>168</v>
      </c>
      <c r="H193" s="8" cm="1">
        <f t="array" ref="H193">_xlfn.IFS(G193="Regular Customer",1, G193="High-Value Customer",2)</f>
        <v>1</v>
      </c>
      <c r="I193" s="5">
        <v>1036</v>
      </c>
      <c r="J193" s="6">
        <v>0.84817792979754081</v>
      </c>
    </row>
    <row r="194" spans="1:10" x14ac:dyDescent="0.3">
      <c r="A194" s="7" t="s">
        <v>50</v>
      </c>
      <c r="B194" s="8" t="s">
        <v>133</v>
      </c>
      <c r="C194" s="8">
        <v>1</v>
      </c>
      <c r="D194" s="8">
        <v>1</v>
      </c>
      <c r="E194" s="8" t="s">
        <v>113</v>
      </c>
      <c r="F194" s="8" t="s">
        <v>127</v>
      </c>
      <c r="G194" s="8" t="s">
        <v>168</v>
      </c>
      <c r="H194" s="8" cm="1">
        <f t="array" ref="H194">_xlfn.IFS(G194="Regular Customer",1, G194="High-Value Customer",2)</f>
        <v>1</v>
      </c>
      <c r="I194" s="8">
        <v>2723</v>
      </c>
      <c r="J194" s="9">
        <v>0.84818473152120455</v>
      </c>
    </row>
    <row r="195" spans="1:10" x14ac:dyDescent="0.3">
      <c r="A195" s="4" t="s">
        <v>11</v>
      </c>
      <c r="B195" s="5" t="s">
        <v>118</v>
      </c>
      <c r="C195" s="5">
        <v>2</v>
      </c>
      <c r="D195" s="5">
        <v>1</v>
      </c>
      <c r="E195" s="5" t="s">
        <v>119</v>
      </c>
      <c r="F195" s="5" t="s">
        <v>110</v>
      </c>
      <c r="G195" s="5" t="s">
        <v>111</v>
      </c>
      <c r="H195" s="8" cm="1">
        <f t="array" ref="H195">_xlfn.IFS(G195="Regular Customer",1, G195="High-Value Customer",2)</f>
        <v>2</v>
      </c>
      <c r="I195" s="5">
        <v>74920</v>
      </c>
      <c r="J195" s="6">
        <v>0.85075275618290169</v>
      </c>
    </row>
    <row r="196" spans="1:10" x14ac:dyDescent="0.3">
      <c r="A196" s="7" t="s">
        <v>95</v>
      </c>
      <c r="B196" s="8" t="s">
        <v>210</v>
      </c>
      <c r="C196" s="8">
        <v>1</v>
      </c>
      <c r="D196" s="8">
        <v>1</v>
      </c>
      <c r="E196" s="8" t="s">
        <v>109</v>
      </c>
      <c r="F196" s="8" t="s">
        <v>131</v>
      </c>
      <c r="G196" s="8" t="s">
        <v>168</v>
      </c>
      <c r="H196" s="8" cm="1">
        <f t="array" ref="H196">_xlfn.IFS(G196="Regular Customer",1, G196="High-Value Customer",2)</f>
        <v>1</v>
      </c>
      <c r="I196" s="8">
        <v>62.4</v>
      </c>
      <c r="J196" s="9">
        <v>0.85143612201378416</v>
      </c>
    </row>
    <row r="197" spans="1:10" x14ac:dyDescent="0.3">
      <c r="A197" s="4" t="s">
        <v>57</v>
      </c>
      <c r="B197" s="5" t="s">
        <v>158</v>
      </c>
      <c r="C197" s="5">
        <v>1</v>
      </c>
      <c r="D197" s="5">
        <v>1</v>
      </c>
      <c r="E197" s="5" t="s">
        <v>119</v>
      </c>
      <c r="F197" s="5" t="s">
        <v>117</v>
      </c>
      <c r="G197" s="5" t="s">
        <v>168</v>
      </c>
      <c r="H197" s="8" cm="1">
        <f t="array" ref="H197">_xlfn.IFS(G197="Regular Customer",1, G197="High-Value Customer",2)</f>
        <v>1</v>
      </c>
      <c r="I197" s="5">
        <v>141.6</v>
      </c>
      <c r="J197" s="6">
        <v>0.85446734947935366</v>
      </c>
    </row>
    <row r="198" spans="1:10" x14ac:dyDescent="0.3">
      <c r="A198" s="7" t="s">
        <v>44</v>
      </c>
      <c r="B198" s="8" t="s">
        <v>116</v>
      </c>
      <c r="C198" s="8">
        <v>1</v>
      </c>
      <c r="D198" s="8">
        <v>1</v>
      </c>
      <c r="E198" s="8" t="s">
        <v>109</v>
      </c>
      <c r="F198" s="8" t="s">
        <v>117</v>
      </c>
      <c r="G198" s="8" t="s">
        <v>168</v>
      </c>
      <c r="H198" s="8" cm="1">
        <f t="array" ref="H198">_xlfn.IFS(G198="Regular Customer",1, G198="High-Value Customer",2)</f>
        <v>1</v>
      </c>
      <c r="I198" s="8">
        <v>8190</v>
      </c>
      <c r="J198" s="9">
        <v>0.85506283882964584</v>
      </c>
    </row>
    <row r="199" spans="1:10" x14ac:dyDescent="0.3">
      <c r="A199" s="4" t="s">
        <v>10</v>
      </c>
      <c r="B199" s="5" t="s">
        <v>123</v>
      </c>
      <c r="C199" s="5">
        <v>1</v>
      </c>
      <c r="D199" s="5">
        <v>1</v>
      </c>
      <c r="E199" s="5" t="s">
        <v>130</v>
      </c>
      <c r="F199" s="5" t="s">
        <v>134</v>
      </c>
      <c r="G199" s="5" t="s">
        <v>168</v>
      </c>
      <c r="H199" s="8" cm="1">
        <f t="array" ref="H199">_xlfn.IFS(G199="Regular Customer",1, G199="High-Value Customer",2)</f>
        <v>1</v>
      </c>
      <c r="I199" s="5">
        <v>5936</v>
      </c>
      <c r="J199" s="6">
        <v>0.855168112013175</v>
      </c>
    </row>
    <row r="200" spans="1:10" x14ac:dyDescent="0.3">
      <c r="A200" s="7" t="s">
        <v>34</v>
      </c>
      <c r="B200" s="8" t="s">
        <v>160</v>
      </c>
      <c r="C200" s="8">
        <v>1</v>
      </c>
      <c r="D200" s="8">
        <v>1</v>
      </c>
      <c r="E200" s="8" t="s">
        <v>119</v>
      </c>
      <c r="F200" s="8" t="s">
        <v>139</v>
      </c>
      <c r="G200" s="8" t="s">
        <v>168</v>
      </c>
      <c r="H200" s="8" cm="1">
        <f t="array" ref="H200">_xlfn.IFS(G200="Regular Customer",1, G200="High-Value Customer",2)</f>
        <v>1</v>
      </c>
      <c r="I200" s="8">
        <v>648</v>
      </c>
      <c r="J200" s="9">
        <v>0.85556830056615008</v>
      </c>
    </row>
    <row r="201" spans="1:10" x14ac:dyDescent="0.3">
      <c r="A201" s="4" t="s">
        <v>59</v>
      </c>
      <c r="B201" s="5" t="s">
        <v>198</v>
      </c>
      <c r="C201" s="5">
        <v>1</v>
      </c>
      <c r="D201" s="5">
        <v>1</v>
      </c>
      <c r="E201" s="5" t="s">
        <v>109</v>
      </c>
      <c r="F201" s="5" t="s">
        <v>120</v>
      </c>
      <c r="G201" s="5" t="s">
        <v>168</v>
      </c>
      <c r="H201" s="8" cm="1">
        <f t="array" ref="H201">_xlfn.IFS(G201="Regular Customer",1, G201="High-Value Customer",2)</f>
        <v>1</v>
      </c>
      <c r="I201" s="5">
        <v>2968</v>
      </c>
      <c r="J201" s="6">
        <v>0.85807435022829071</v>
      </c>
    </row>
    <row r="202" spans="1:10" x14ac:dyDescent="0.3">
      <c r="A202" s="7" t="s">
        <v>49</v>
      </c>
      <c r="B202" s="8" t="s">
        <v>176</v>
      </c>
      <c r="C202" s="8">
        <v>1</v>
      </c>
      <c r="D202" s="8">
        <v>1</v>
      </c>
      <c r="E202" s="8" t="s">
        <v>119</v>
      </c>
      <c r="F202" s="8" t="s">
        <v>110</v>
      </c>
      <c r="G202" s="8" t="s">
        <v>168</v>
      </c>
      <c r="H202" s="8" cm="1">
        <f t="array" ref="H202">_xlfn.IFS(G202="Regular Customer",1, G202="High-Value Customer",2)</f>
        <v>1</v>
      </c>
      <c r="I202" s="8">
        <v>1162</v>
      </c>
      <c r="J202" s="9">
        <v>0.85816750690067356</v>
      </c>
    </row>
    <row r="203" spans="1:10" x14ac:dyDescent="0.3">
      <c r="A203" s="4" t="s">
        <v>90</v>
      </c>
      <c r="B203" s="5" t="s">
        <v>203</v>
      </c>
      <c r="C203" s="5">
        <v>1</v>
      </c>
      <c r="D203" s="5">
        <v>1</v>
      </c>
      <c r="E203" s="5" t="s">
        <v>130</v>
      </c>
      <c r="F203" s="5" t="s">
        <v>131</v>
      </c>
      <c r="G203" s="5" t="s">
        <v>168</v>
      </c>
      <c r="H203" s="8" cm="1">
        <f t="array" ref="H203">_xlfn.IFS(G203="Regular Customer",1, G203="High-Value Customer",2)</f>
        <v>1</v>
      </c>
      <c r="I203" s="5">
        <v>736</v>
      </c>
      <c r="J203" s="6">
        <v>0.85844205769323934</v>
      </c>
    </row>
    <row r="204" spans="1:10" x14ac:dyDescent="0.3">
      <c r="A204" s="7" t="s">
        <v>92</v>
      </c>
      <c r="B204" s="8" t="s">
        <v>179</v>
      </c>
      <c r="C204" s="8">
        <v>1</v>
      </c>
      <c r="D204" s="8">
        <v>1</v>
      </c>
      <c r="E204" s="8" t="s">
        <v>109</v>
      </c>
      <c r="F204" s="8" t="s">
        <v>131</v>
      </c>
      <c r="G204" s="8" t="s">
        <v>168</v>
      </c>
      <c r="H204" s="8" cm="1">
        <f t="array" ref="H204">_xlfn.IFS(G204="Regular Customer",1, G204="High-Value Customer",2)</f>
        <v>1</v>
      </c>
      <c r="I204" s="8">
        <v>33.6</v>
      </c>
      <c r="J204" s="9">
        <v>0.86035719795958032</v>
      </c>
    </row>
    <row r="205" spans="1:10" x14ac:dyDescent="0.3">
      <c r="A205" s="4" t="s">
        <v>85</v>
      </c>
      <c r="B205" s="5" t="s">
        <v>187</v>
      </c>
      <c r="C205" s="5">
        <v>1</v>
      </c>
      <c r="D205" s="5">
        <v>1</v>
      </c>
      <c r="E205" s="5" t="s">
        <v>109</v>
      </c>
      <c r="F205" s="5" t="s">
        <v>120</v>
      </c>
      <c r="G205" s="5" t="s">
        <v>168</v>
      </c>
      <c r="H205" s="8" cm="1">
        <f t="array" ref="H205">_xlfn.IFS(G205="Regular Customer",1, G205="High-Value Customer",2)</f>
        <v>1</v>
      </c>
      <c r="I205" s="5">
        <v>366.45</v>
      </c>
      <c r="J205" s="6">
        <v>0.86046554539854492</v>
      </c>
    </row>
    <row r="206" spans="1:10" x14ac:dyDescent="0.3">
      <c r="A206" s="7" t="s">
        <v>19</v>
      </c>
      <c r="B206" s="8" t="s">
        <v>126</v>
      </c>
      <c r="C206" s="8">
        <v>3</v>
      </c>
      <c r="D206" s="8">
        <v>1</v>
      </c>
      <c r="E206" s="8" t="s">
        <v>109</v>
      </c>
      <c r="F206" s="8" t="s">
        <v>120</v>
      </c>
      <c r="G206" s="8" t="s">
        <v>168</v>
      </c>
      <c r="H206" s="8" cm="1">
        <f t="array" ref="H206">_xlfn.IFS(G206="Regular Customer",1, G206="High-Value Customer",2)</f>
        <v>1</v>
      </c>
      <c r="I206" s="8">
        <v>2976.7</v>
      </c>
      <c r="J206" s="9">
        <v>0.86074181387999471</v>
      </c>
    </row>
    <row r="207" spans="1:10" x14ac:dyDescent="0.3">
      <c r="A207" s="4" t="s">
        <v>27</v>
      </c>
      <c r="B207" s="5" t="s">
        <v>155</v>
      </c>
      <c r="C207" s="5">
        <v>3</v>
      </c>
      <c r="D207" s="5">
        <v>1</v>
      </c>
      <c r="E207" s="5" t="s">
        <v>109</v>
      </c>
      <c r="F207" s="5" t="s">
        <v>114</v>
      </c>
      <c r="G207" s="5" t="s">
        <v>168</v>
      </c>
      <c r="H207" s="8" cm="1">
        <f t="array" ref="H207">_xlfn.IFS(G207="Regular Customer",1, G207="High-Value Customer",2)</f>
        <v>1</v>
      </c>
      <c r="I207" s="5">
        <v>2103.8000000000002</v>
      </c>
      <c r="J207" s="6">
        <v>0.86229581123263443</v>
      </c>
    </row>
    <row r="208" spans="1:10" x14ac:dyDescent="0.3">
      <c r="A208" s="7" t="s">
        <v>32</v>
      </c>
      <c r="B208" s="8" t="s">
        <v>124</v>
      </c>
      <c r="C208" s="8">
        <v>4</v>
      </c>
      <c r="D208" s="8">
        <v>1</v>
      </c>
      <c r="E208" s="8" t="s">
        <v>113</v>
      </c>
      <c r="F208" s="8" t="s">
        <v>110</v>
      </c>
      <c r="G208" s="8" t="s">
        <v>111</v>
      </c>
      <c r="H208" s="8" cm="1">
        <f t="array" ref="H208">_xlfn.IFS(G208="Regular Customer",1, G208="High-Value Customer",2)</f>
        <v>2</v>
      </c>
      <c r="I208" s="8">
        <v>13627.5</v>
      </c>
      <c r="J208" s="9">
        <v>0.8623664453980735</v>
      </c>
    </row>
    <row r="209" spans="1:10" x14ac:dyDescent="0.3">
      <c r="A209" s="4" t="s">
        <v>78</v>
      </c>
      <c r="B209" s="5" t="s">
        <v>200</v>
      </c>
      <c r="C209" s="5">
        <v>1</v>
      </c>
      <c r="D209" s="5">
        <v>1</v>
      </c>
      <c r="E209" s="5" t="s">
        <v>109</v>
      </c>
      <c r="F209" s="5" t="s">
        <v>120</v>
      </c>
      <c r="G209" s="5" t="s">
        <v>168</v>
      </c>
      <c r="H209" s="8" cm="1">
        <f t="array" ref="H209">_xlfn.IFS(G209="Regular Customer",1, G209="High-Value Customer",2)</f>
        <v>1</v>
      </c>
      <c r="I209" s="5">
        <v>193.2</v>
      </c>
      <c r="J209" s="6">
        <v>0.86325995869655969</v>
      </c>
    </row>
    <row r="210" spans="1:10" x14ac:dyDescent="0.3">
      <c r="A210" s="7" t="s">
        <v>17</v>
      </c>
      <c r="B210" s="8" t="s">
        <v>128</v>
      </c>
      <c r="C210" s="8">
        <v>3</v>
      </c>
      <c r="D210" s="8">
        <v>1</v>
      </c>
      <c r="E210" s="8" t="s">
        <v>119</v>
      </c>
      <c r="F210" s="8" t="s">
        <v>110</v>
      </c>
      <c r="G210" s="8" t="s">
        <v>168</v>
      </c>
      <c r="H210" s="8" cm="1">
        <f t="array" ref="H210">_xlfn.IFS(G210="Regular Customer",1, G210="High-Value Customer",2)</f>
        <v>1</v>
      </c>
      <c r="I210" s="8">
        <v>3708</v>
      </c>
      <c r="J210" s="9">
        <v>0.86347072777064604</v>
      </c>
    </row>
    <row r="211" spans="1:10" x14ac:dyDescent="0.3">
      <c r="A211" s="4" t="s">
        <v>52</v>
      </c>
      <c r="B211" s="5" t="s">
        <v>175</v>
      </c>
      <c r="C211" s="5">
        <v>2</v>
      </c>
      <c r="D211" s="5">
        <v>1</v>
      </c>
      <c r="E211" s="5" t="s">
        <v>130</v>
      </c>
      <c r="F211" s="5" t="s">
        <v>117</v>
      </c>
      <c r="G211" s="5" t="s">
        <v>168</v>
      </c>
      <c r="H211" s="8" cm="1">
        <f t="array" ref="H211">_xlfn.IFS(G211="Regular Customer",1, G211="High-Value Customer",2)</f>
        <v>1</v>
      </c>
      <c r="I211" s="5">
        <v>7780</v>
      </c>
      <c r="J211" s="6">
        <v>0.86462780669354244</v>
      </c>
    </row>
    <row r="212" spans="1:10" x14ac:dyDescent="0.3">
      <c r="A212" s="7" t="s">
        <v>17</v>
      </c>
      <c r="B212" s="8" t="s">
        <v>128</v>
      </c>
      <c r="C212" s="8">
        <v>1</v>
      </c>
      <c r="D212" s="8">
        <v>1</v>
      </c>
      <c r="E212" s="8" t="s">
        <v>130</v>
      </c>
      <c r="F212" s="8" t="s">
        <v>114</v>
      </c>
      <c r="G212" s="8" t="s">
        <v>168</v>
      </c>
      <c r="H212" s="8" cm="1">
        <f t="array" ref="H212">_xlfn.IFS(G212="Regular Customer",1, G212="High-Value Customer",2)</f>
        <v>1</v>
      </c>
      <c r="I212" s="8">
        <v>3456</v>
      </c>
      <c r="J212" s="9">
        <v>0.86659110635462766</v>
      </c>
    </row>
    <row r="213" spans="1:10" x14ac:dyDescent="0.3">
      <c r="A213" s="4" t="s">
        <v>10</v>
      </c>
      <c r="B213" s="5" t="s">
        <v>123</v>
      </c>
      <c r="C213" s="5">
        <v>2</v>
      </c>
      <c r="D213" s="5">
        <v>1</v>
      </c>
      <c r="E213" s="5" t="s">
        <v>109</v>
      </c>
      <c r="F213" s="5" t="s">
        <v>117</v>
      </c>
      <c r="G213" s="5" t="s">
        <v>168</v>
      </c>
      <c r="H213" s="8" cm="1">
        <f t="array" ref="H213">_xlfn.IFS(G213="Regular Customer",1, G213="High-Value Customer",2)</f>
        <v>1</v>
      </c>
      <c r="I213" s="5">
        <v>2448</v>
      </c>
      <c r="J213" s="6">
        <v>0.86660596822354097</v>
      </c>
    </row>
    <row r="214" spans="1:10" x14ac:dyDescent="0.3">
      <c r="A214" s="7" t="s">
        <v>64</v>
      </c>
      <c r="B214" s="8" t="s">
        <v>189</v>
      </c>
      <c r="C214" s="8">
        <v>1</v>
      </c>
      <c r="D214" s="8">
        <v>1</v>
      </c>
      <c r="E214" s="8" t="s">
        <v>109</v>
      </c>
      <c r="F214" s="8" t="s">
        <v>131</v>
      </c>
      <c r="G214" s="8" t="s">
        <v>168</v>
      </c>
      <c r="H214" s="8" cm="1">
        <f t="array" ref="H214">_xlfn.IFS(G214="Regular Customer",1, G214="High-Value Customer",2)</f>
        <v>1</v>
      </c>
      <c r="I214" s="8">
        <v>1035.5999999999999</v>
      </c>
      <c r="J214" s="9">
        <v>0.8706322468547143</v>
      </c>
    </row>
    <row r="215" spans="1:10" x14ac:dyDescent="0.3">
      <c r="A215" s="4" t="s">
        <v>13</v>
      </c>
      <c r="B215" s="5" t="s">
        <v>142</v>
      </c>
      <c r="C215" s="5">
        <v>2</v>
      </c>
      <c r="D215" s="5">
        <v>1</v>
      </c>
      <c r="E215" s="5" t="s">
        <v>109</v>
      </c>
      <c r="F215" s="5" t="s">
        <v>134</v>
      </c>
      <c r="G215" s="5" t="s">
        <v>168</v>
      </c>
      <c r="H215" s="8" cm="1">
        <f t="array" ref="H215">_xlfn.IFS(G215="Regular Customer",1, G215="High-Value Customer",2)</f>
        <v>1</v>
      </c>
      <c r="I215" s="5">
        <v>4457.6000000000004</v>
      </c>
      <c r="J215" s="6">
        <v>0.87491912053047194</v>
      </c>
    </row>
    <row r="216" spans="1:10" x14ac:dyDescent="0.3">
      <c r="A216" s="7" t="s">
        <v>57</v>
      </c>
      <c r="B216" s="8" t="s">
        <v>158</v>
      </c>
      <c r="C216" s="8">
        <v>1</v>
      </c>
      <c r="D216" s="8">
        <v>1</v>
      </c>
      <c r="E216" s="8" t="s">
        <v>109</v>
      </c>
      <c r="F216" s="8" t="s">
        <v>134</v>
      </c>
      <c r="G216" s="8" t="s">
        <v>168</v>
      </c>
      <c r="H216" s="8" cm="1">
        <f t="array" ref="H216">_xlfn.IFS(G216="Regular Customer",1, G216="High-Value Customer",2)</f>
        <v>1</v>
      </c>
      <c r="I216" s="8">
        <v>5535</v>
      </c>
      <c r="J216" s="9">
        <v>0.87609915671076899</v>
      </c>
    </row>
    <row r="217" spans="1:10" x14ac:dyDescent="0.3">
      <c r="A217" s="4" t="s">
        <v>51</v>
      </c>
      <c r="B217" s="5" t="s">
        <v>185</v>
      </c>
      <c r="C217" s="5">
        <v>3</v>
      </c>
      <c r="D217" s="5">
        <v>1</v>
      </c>
      <c r="E217" s="5" t="s">
        <v>109</v>
      </c>
      <c r="F217" s="5" t="s">
        <v>110</v>
      </c>
      <c r="G217" s="5" t="s">
        <v>168</v>
      </c>
      <c r="H217" s="8" cm="1">
        <f t="array" ref="H217">_xlfn.IFS(G217="Regular Customer",1, G217="High-Value Customer",2)</f>
        <v>1</v>
      </c>
      <c r="I217" s="5">
        <v>2990.4</v>
      </c>
      <c r="J217" s="6">
        <v>0.87707048986110037</v>
      </c>
    </row>
    <row r="218" spans="1:10" x14ac:dyDescent="0.3">
      <c r="A218" s="7" t="s">
        <v>45</v>
      </c>
      <c r="B218" s="8" t="s">
        <v>172</v>
      </c>
      <c r="C218" s="8">
        <v>2</v>
      </c>
      <c r="D218" s="8">
        <v>1</v>
      </c>
      <c r="E218" s="8" t="s">
        <v>113</v>
      </c>
      <c r="F218" s="8" t="s">
        <v>139</v>
      </c>
      <c r="G218" s="8" t="s">
        <v>168</v>
      </c>
      <c r="H218" s="8" cm="1">
        <f t="array" ref="H218">_xlfn.IFS(G218="Regular Customer",1, G218="High-Value Customer",2)</f>
        <v>1</v>
      </c>
      <c r="I218" s="8">
        <v>6600</v>
      </c>
      <c r="J218" s="9">
        <v>0.87734342998198844</v>
      </c>
    </row>
    <row r="219" spans="1:10" x14ac:dyDescent="0.3">
      <c r="A219" s="4" t="s">
        <v>25</v>
      </c>
      <c r="B219" s="5" t="s">
        <v>166</v>
      </c>
      <c r="C219" s="5">
        <v>1</v>
      </c>
      <c r="D219" s="5">
        <v>1</v>
      </c>
      <c r="E219" s="5" t="s">
        <v>109</v>
      </c>
      <c r="F219" s="5" t="s">
        <v>110</v>
      </c>
      <c r="G219" s="5" t="s">
        <v>168</v>
      </c>
      <c r="H219" s="8" cm="1">
        <f t="array" ref="H219">_xlfn.IFS(G219="Regular Customer",1, G219="High-Value Customer",2)</f>
        <v>1</v>
      </c>
      <c r="I219" s="5">
        <v>6300</v>
      </c>
      <c r="J219" s="6">
        <v>0.87830061418118044</v>
      </c>
    </row>
    <row r="220" spans="1:10" x14ac:dyDescent="0.3">
      <c r="A220" s="7" t="s">
        <v>70</v>
      </c>
      <c r="B220" s="8" t="s">
        <v>180</v>
      </c>
      <c r="C220" s="8">
        <v>1</v>
      </c>
      <c r="D220" s="8">
        <v>1</v>
      </c>
      <c r="E220" s="8" t="s">
        <v>130</v>
      </c>
      <c r="F220" s="8" t="s">
        <v>110</v>
      </c>
      <c r="G220" s="8" t="s">
        <v>168</v>
      </c>
      <c r="H220" s="8" cm="1">
        <f t="array" ref="H220">_xlfn.IFS(G220="Regular Customer",1, G220="High-Value Customer",2)</f>
        <v>1</v>
      </c>
      <c r="I220" s="8">
        <v>1008</v>
      </c>
      <c r="J220" s="9">
        <v>0.87961718892085972</v>
      </c>
    </row>
    <row r="221" spans="1:10" x14ac:dyDescent="0.3">
      <c r="A221" s="4" t="s">
        <v>25</v>
      </c>
      <c r="B221" s="5" t="s">
        <v>166</v>
      </c>
      <c r="C221" s="5">
        <v>1</v>
      </c>
      <c r="D221" s="5">
        <v>1</v>
      </c>
      <c r="E221" s="5" t="s">
        <v>119</v>
      </c>
      <c r="F221" s="5" t="s">
        <v>131</v>
      </c>
      <c r="G221" s="5" t="s">
        <v>168</v>
      </c>
      <c r="H221" s="8" cm="1">
        <f t="array" ref="H221">_xlfn.IFS(G221="Regular Customer",1, G221="High-Value Customer",2)</f>
        <v>1</v>
      </c>
      <c r="I221" s="5">
        <v>5000</v>
      </c>
      <c r="J221" s="6">
        <v>0.88081284535500448</v>
      </c>
    </row>
    <row r="222" spans="1:10" x14ac:dyDescent="0.3">
      <c r="A222" s="7" t="s">
        <v>6</v>
      </c>
      <c r="B222" s="8" t="s">
        <v>112</v>
      </c>
      <c r="C222" s="8">
        <v>1</v>
      </c>
      <c r="D222" s="8">
        <v>1</v>
      </c>
      <c r="E222" s="8" t="s">
        <v>130</v>
      </c>
      <c r="F222" s="8" t="s">
        <v>110</v>
      </c>
      <c r="G222" s="8" t="s">
        <v>168</v>
      </c>
      <c r="H222" s="8" cm="1">
        <f t="array" ref="H222">_xlfn.IFS(G222="Regular Customer",1, G222="High-Value Customer",2)</f>
        <v>1</v>
      </c>
      <c r="I222" s="8">
        <v>1032</v>
      </c>
      <c r="J222" s="9">
        <v>0.8818451467299534</v>
      </c>
    </row>
    <row r="223" spans="1:10" x14ac:dyDescent="0.3">
      <c r="A223" s="4" t="s">
        <v>8</v>
      </c>
      <c r="B223" s="5" t="s">
        <v>108</v>
      </c>
      <c r="C223" s="5">
        <v>4</v>
      </c>
      <c r="D223" s="5">
        <v>1</v>
      </c>
      <c r="E223" s="5" t="s">
        <v>109</v>
      </c>
      <c r="F223" s="5" t="s">
        <v>117</v>
      </c>
      <c r="G223" s="5" t="s">
        <v>111</v>
      </c>
      <c r="H223" s="8" cm="1">
        <f t="array" ref="H223">_xlfn.IFS(G223="Regular Customer",1, G223="High-Value Customer",2)</f>
        <v>2</v>
      </c>
      <c r="I223" s="5">
        <v>54323.6</v>
      </c>
      <c r="J223" s="6">
        <v>0.88364457387749074</v>
      </c>
    </row>
    <row r="224" spans="1:10" x14ac:dyDescent="0.3">
      <c r="A224" s="7" t="s">
        <v>8</v>
      </c>
      <c r="B224" s="8" t="s">
        <v>108</v>
      </c>
      <c r="C224" s="8">
        <v>4</v>
      </c>
      <c r="D224" s="8">
        <v>1</v>
      </c>
      <c r="E224" s="8" t="s">
        <v>109</v>
      </c>
      <c r="F224" s="8" t="s">
        <v>139</v>
      </c>
      <c r="G224" s="8" t="s">
        <v>111</v>
      </c>
      <c r="H224" s="8" cm="1">
        <f t="array" ref="H224">_xlfn.IFS(G224="Regular Customer",1, G224="High-Value Customer",2)</f>
        <v>2</v>
      </c>
      <c r="I224" s="8">
        <v>14978.6</v>
      </c>
      <c r="J224" s="9">
        <v>0.8849797865325606</v>
      </c>
    </row>
    <row r="225" spans="1:10" x14ac:dyDescent="0.3">
      <c r="A225" s="4" t="s">
        <v>16</v>
      </c>
      <c r="B225" s="5" t="s">
        <v>150</v>
      </c>
      <c r="C225" s="5">
        <v>2</v>
      </c>
      <c r="D225" s="5">
        <v>1</v>
      </c>
      <c r="E225" s="5" t="s">
        <v>109</v>
      </c>
      <c r="F225" s="5" t="s">
        <v>127</v>
      </c>
      <c r="G225" s="5" t="s">
        <v>168</v>
      </c>
      <c r="H225" s="8" cm="1">
        <f t="array" ref="H225">_xlfn.IFS(G225="Regular Customer",1, G225="High-Value Customer",2)</f>
        <v>1</v>
      </c>
      <c r="I225" s="5">
        <v>3856.5</v>
      </c>
      <c r="J225" s="6">
        <v>0.88569067738725749</v>
      </c>
    </row>
    <row r="226" spans="1:10" x14ac:dyDescent="0.3">
      <c r="A226" s="7" t="s">
        <v>14</v>
      </c>
      <c r="B226" s="8" t="s">
        <v>136</v>
      </c>
      <c r="C226" s="8">
        <v>2</v>
      </c>
      <c r="D226" s="8">
        <v>1</v>
      </c>
      <c r="E226" s="8" t="s">
        <v>130</v>
      </c>
      <c r="F226" s="8" t="s">
        <v>114</v>
      </c>
      <c r="G226" s="8" t="s">
        <v>168</v>
      </c>
      <c r="H226" s="8" cm="1">
        <f t="array" ref="H226">_xlfn.IFS(G226="Regular Customer",1, G226="High-Value Customer",2)</f>
        <v>1</v>
      </c>
      <c r="I226" s="8">
        <v>2912</v>
      </c>
      <c r="J226" s="9">
        <v>0.88717592644611931</v>
      </c>
    </row>
    <row r="227" spans="1:10" x14ac:dyDescent="0.3">
      <c r="A227" s="4" t="s">
        <v>51</v>
      </c>
      <c r="B227" s="5" t="s">
        <v>185</v>
      </c>
      <c r="C227" s="5">
        <v>1</v>
      </c>
      <c r="D227" s="5">
        <v>1</v>
      </c>
      <c r="E227" s="5" t="s">
        <v>113</v>
      </c>
      <c r="F227" s="5" t="s">
        <v>117</v>
      </c>
      <c r="G227" s="5" t="s">
        <v>168</v>
      </c>
      <c r="H227" s="8" cm="1">
        <f t="array" ref="H227">_xlfn.IFS(G227="Regular Customer",1, G227="High-Value Customer",2)</f>
        <v>1</v>
      </c>
      <c r="I227" s="5">
        <v>328</v>
      </c>
      <c r="J227" s="6">
        <v>0.8884451467684259</v>
      </c>
    </row>
    <row r="228" spans="1:10" x14ac:dyDescent="0.3">
      <c r="A228" s="7" t="s">
        <v>25</v>
      </c>
      <c r="B228" s="8" t="s">
        <v>166</v>
      </c>
      <c r="C228" s="8">
        <v>1</v>
      </c>
      <c r="D228" s="8">
        <v>1</v>
      </c>
      <c r="E228" s="8" t="s">
        <v>109</v>
      </c>
      <c r="F228" s="8" t="s">
        <v>120</v>
      </c>
      <c r="G228" s="8" t="s">
        <v>168</v>
      </c>
      <c r="H228" s="8" cm="1">
        <f t="array" ref="H228">_xlfn.IFS(G228="Regular Customer",1, G228="High-Value Customer",2)</f>
        <v>1</v>
      </c>
      <c r="I228" s="8">
        <v>1745</v>
      </c>
      <c r="J228" s="9">
        <v>0.89043694251849859</v>
      </c>
    </row>
    <row r="229" spans="1:10" x14ac:dyDescent="0.3">
      <c r="A229" s="4" t="s">
        <v>19</v>
      </c>
      <c r="B229" s="5" t="s">
        <v>126</v>
      </c>
      <c r="C229" s="5">
        <v>1</v>
      </c>
      <c r="D229" s="5">
        <v>1</v>
      </c>
      <c r="E229" s="5" t="s">
        <v>109</v>
      </c>
      <c r="F229" s="5" t="s">
        <v>139</v>
      </c>
      <c r="G229" s="5" t="s">
        <v>168</v>
      </c>
      <c r="H229" s="8" cm="1">
        <f t="array" ref="H229">_xlfn.IFS(G229="Regular Customer",1, G229="High-Value Customer",2)</f>
        <v>1</v>
      </c>
      <c r="I229" s="5">
        <v>1596</v>
      </c>
      <c r="J229" s="6">
        <v>0.89067228215050021</v>
      </c>
    </row>
    <row r="230" spans="1:10" x14ac:dyDescent="0.3">
      <c r="A230" s="7" t="s">
        <v>57</v>
      </c>
      <c r="B230" s="8" t="s">
        <v>158</v>
      </c>
      <c r="C230" s="8">
        <v>1</v>
      </c>
      <c r="D230" s="8">
        <v>1</v>
      </c>
      <c r="E230" s="8" t="s">
        <v>119</v>
      </c>
      <c r="F230" s="8" t="s">
        <v>131</v>
      </c>
      <c r="G230" s="8" t="s">
        <v>168</v>
      </c>
      <c r="H230" s="8" cm="1">
        <f t="array" ref="H230">_xlfn.IFS(G230="Regular Customer",1, G230="High-Value Customer",2)</f>
        <v>1</v>
      </c>
      <c r="I230" s="8">
        <v>832</v>
      </c>
      <c r="J230" s="9">
        <v>0.89089750469792972</v>
      </c>
    </row>
    <row r="231" spans="1:10" x14ac:dyDescent="0.3">
      <c r="A231" s="4" t="s">
        <v>56</v>
      </c>
      <c r="B231" s="5" t="s">
        <v>169</v>
      </c>
      <c r="C231" s="5">
        <v>1</v>
      </c>
      <c r="D231" s="5">
        <v>1</v>
      </c>
      <c r="E231" s="5" t="s">
        <v>113</v>
      </c>
      <c r="F231" s="5" t="s">
        <v>120</v>
      </c>
      <c r="G231" s="5" t="s">
        <v>168</v>
      </c>
      <c r="H231" s="8" cm="1">
        <f t="array" ref="H231">_xlfn.IFS(G231="Regular Customer",1, G231="High-Value Customer",2)</f>
        <v>1</v>
      </c>
      <c r="I231" s="5">
        <v>438</v>
      </c>
      <c r="J231" s="6">
        <v>0.89182194151464045</v>
      </c>
    </row>
    <row r="232" spans="1:10" x14ac:dyDescent="0.3">
      <c r="A232" s="7" t="s">
        <v>91</v>
      </c>
      <c r="B232" s="8" t="s">
        <v>162</v>
      </c>
      <c r="C232" s="8">
        <v>1</v>
      </c>
      <c r="D232" s="8">
        <v>1</v>
      </c>
      <c r="E232" s="8" t="s">
        <v>130</v>
      </c>
      <c r="F232" s="8" t="s">
        <v>134</v>
      </c>
      <c r="G232" s="8" t="s">
        <v>168</v>
      </c>
      <c r="H232" s="8" cm="1">
        <f t="array" ref="H232">_xlfn.IFS(G232="Regular Customer",1, G232="High-Value Customer",2)</f>
        <v>1</v>
      </c>
      <c r="I232" s="8">
        <v>636</v>
      </c>
      <c r="J232" s="9">
        <v>0.89275264531707521</v>
      </c>
    </row>
    <row r="233" spans="1:10" x14ac:dyDescent="0.3">
      <c r="A233" s="4" t="s">
        <v>68</v>
      </c>
      <c r="B233" s="5" t="s">
        <v>204</v>
      </c>
      <c r="C233" s="5">
        <v>1</v>
      </c>
      <c r="D233" s="5">
        <v>1</v>
      </c>
      <c r="E233" s="5" t="s">
        <v>109</v>
      </c>
      <c r="F233" s="5" t="s">
        <v>110</v>
      </c>
      <c r="G233" s="5" t="s">
        <v>168</v>
      </c>
      <c r="H233" s="8" cm="1">
        <f t="array" ref="H233">_xlfn.IFS(G233="Regular Customer",1, G233="High-Value Customer",2)</f>
        <v>1</v>
      </c>
      <c r="I233" s="5">
        <v>237.6</v>
      </c>
      <c r="J233" s="6">
        <v>0.8931173670779724</v>
      </c>
    </row>
    <row r="234" spans="1:10" x14ac:dyDescent="0.3">
      <c r="A234" s="7" t="s">
        <v>6</v>
      </c>
      <c r="B234" s="8" t="s">
        <v>112</v>
      </c>
      <c r="C234" s="8">
        <v>1</v>
      </c>
      <c r="D234" s="8">
        <v>1</v>
      </c>
      <c r="E234" s="8" t="s">
        <v>113</v>
      </c>
      <c r="F234" s="8" t="s">
        <v>127</v>
      </c>
      <c r="G234" s="8" t="s">
        <v>111</v>
      </c>
      <c r="H234" s="8" cm="1">
        <f t="array" ref="H234">_xlfn.IFS(G234="Regular Customer",1, G234="High-Value Customer",2)</f>
        <v>2</v>
      </c>
      <c r="I234" s="8">
        <v>14945</v>
      </c>
      <c r="J234" s="9">
        <v>0.8966982288955353</v>
      </c>
    </row>
    <row r="235" spans="1:10" x14ac:dyDescent="0.3">
      <c r="A235" s="4" t="s">
        <v>67</v>
      </c>
      <c r="B235" s="5" t="s">
        <v>161</v>
      </c>
      <c r="C235" s="5">
        <v>2</v>
      </c>
      <c r="D235" s="5">
        <v>1</v>
      </c>
      <c r="E235" s="5" t="s">
        <v>109</v>
      </c>
      <c r="F235" s="5" t="s">
        <v>114</v>
      </c>
      <c r="G235" s="5" t="s">
        <v>111</v>
      </c>
      <c r="H235" s="8" cm="1">
        <f t="array" ref="H235">_xlfn.IFS(G235="Regular Customer",1, G235="High-Value Customer",2)</f>
        <v>2</v>
      </c>
      <c r="I235" s="5">
        <v>12303</v>
      </c>
      <c r="J235" s="6">
        <v>0.8970862549839842</v>
      </c>
    </row>
    <row r="236" spans="1:10" x14ac:dyDescent="0.3">
      <c r="A236" s="7" t="s">
        <v>63</v>
      </c>
      <c r="B236" s="8" t="s">
        <v>165</v>
      </c>
      <c r="C236" s="8">
        <v>2</v>
      </c>
      <c r="D236" s="8">
        <v>1</v>
      </c>
      <c r="E236" s="8" t="s">
        <v>109</v>
      </c>
      <c r="F236" s="8" t="s">
        <v>134</v>
      </c>
      <c r="G236" s="8" t="s">
        <v>168</v>
      </c>
      <c r="H236" s="8" cm="1">
        <f t="array" ref="H236">_xlfn.IFS(G236="Regular Customer",1, G236="High-Value Customer",2)</f>
        <v>1</v>
      </c>
      <c r="I236" s="8">
        <v>1156.8</v>
      </c>
      <c r="J236" s="9">
        <v>0.89804057881506072</v>
      </c>
    </row>
    <row r="237" spans="1:10" x14ac:dyDescent="0.3">
      <c r="A237" s="4" t="s">
        <v>32</v>
      </c>
      <c r="B237" s="5" t="s">
        <v>124</v>
      </c>
      <c r="C237" s="5">
        <v>3</v>
      </c>
      <c r="D237" s="5">
        <v>1</v>
      </c>
      <c r="E237" s="5" t="s">
        <v>109</v>
      </c>
      <c r="F237" s="5" t="s">
        <v>114</v>
      </c>
      <c r="G237" s="5" t="s">
        <v>111</v>
      </c>
      <c r="H237" s="8" cm="1">
        <f t="array" ref="H237">_xlfn.IFS(G237="Regular Customer",1, G237="High-Value Customer",2)</f>
        <v>2</v>
      </c>
      <c r="I237" s="5">
        <v>23331.200000000001</v>
      </c>
      <c r="J237" s="6">
        <v>0.89918743484145847</v>
      </c>
    </row>
    <row r="238" spans="1:10" x14ac:dyDescent="0.3">
      <c r="A238" s="7" t="s">
        <v>93</v>
      </c>
      <c r="B238" s="8" t="s">
        <v>208</v>
      </c>
      <c r="C238" s="8">
        <v>1</v>
      </c>
      <c r="D238" s="8">
        <v>1</v>
      </c>
      <c r="E238" s="8" t="s">
        <v>119</v>
      </c>
      <c r="F238" s="8" t="s">
        <v>114</v>
      </c>
      <c r="G238" s="8" t="s">
        <v>168</v>
      </c>
      <c r="H238" s="8" cm="1">
        <f t="array" ref="H238">_xlfn.IFS(G238="Regular Customer",1, G238="High-Value Customer",2)</f>
        <v>1</v>
      </c>
      <c r="I238" s="8">
        <v>840</v>
      </c>
      <c r="J238" s="9">
        <v>0.89928203582367716</v>
      </c>
    </row>
    <row r="239" spans="1:10" x14ac:dyDescent="0.3">
      <c r="A239" s="4" t="s">
        <v>10</v>
      </c>
      <c r="B239" s="5" t="s">
        <v>123</v>
      </c>
      <c r="C239" s="5">
        <v>1</v>
      </c>
      <c r="D239" s="5">
        <v>1</v>
      </c>
      <c r="E239" s="5" t="s">
        <v>119</v>
      </c>
      <c r="F239" s="5" t="s">
        <v>114</v>
      </c>
      <c r="G239" s="5" t="s">
        <v>168</v>
      </c>
      <c r="H239" s="8" cm="1">
        <f t="array" ref="H239">_xlfn.IFS(G239="Regular Customer",1, G239="High-Value Customer",2)</f>
        <v>1</v>
      </c>
      <c r="I239" s="5">
        <v>3340.8</v>
      </c>
      <c r="J239" s="6">
        <v>0.8998495618358201</v>
      </c>
    </row>
    <row r="240" spans="1:10" x14ac:dyDescent="0.3">
      <c r="A240" s="7" t="s">
        <v>6</v>
      </c>
      <c r="B240" s="8" t="s">
        <v>112</v>
      </c>
      <c r="C240" s="8">
        <v>1</v>
      </c>
      <c r="D240" s="8">
        <v>1</v>
      </c>
      <c r="E240" s="8" t="s">
        <v>130</v>
      </c>
      <c r="F240" s="8" t="s">
        <v>114</v>
      </c>
      <c r="G240" s="8" t="s">
        <v>168</v>
      </c>
      <c r="H240" s="8" cm="1">
        <f t="array" ref="H240">_xlfn.IFS(G240="Regular Customer",1, G240="High-Value Customer",2)</f>
        <v>1</v>
      </c>
      <c r="I240" s="8">
        <v>5160</v>
      </c>
      <c r="J240" s="9">
        <v>0.89996543010438212</v>
      </c>
    </row>
    <row r="241" spans="1:10" x14ac:dyDescent="0.3">
      <c r="A241" s="4" t="s">
        <v>26</v>
      </c>
      <c r="B241" s="5" t="s">
        <v>188</v>
      </c>
      <c r="C241" s="5">
        <v>1</v>
      </c>
      <c r="D241" s="5">
        <v>1</v>
      </c>
      <c r="E241" s="5" t="s">
        <v>119</v>
      </c>
      <c r="F241" s="5" t="s">
        <v>120</v>
      </c>
      <c r="G241" s="5" t="s">
        <v>168</v>
      </c>
      <c r="H241" s="8" cm="1">
        <f t="array" ref="H241">_xlfn.IFS(G241="Regular Customer",1, G241="High-Value Customer",2)</f>
        <v>1</v>
      </c>
      <c r="I241" s="5">
        <v>400</v>
      </c>
      <c r="J241" s="6">
        <v>0.90063699372331862</v>
      </c>
    </row>
    <row r="242" spans="1:10" x14ac:dyDescent="0.3">
      <c r="A242" s="7" t="s">
        <v>67</v>
      </c>
      <c r="B242" s="8" t="s">
        <v>161</v>
      </c>
      <c r="C242" s="8">
        <v>1</v>
      </c>
      <c r="D242" s="8">
        <v>1</v>
      </c>
      <c r="E242" s="8" t="s">
        <v>109</v>
      </c>
      <c r="F242" s="8" t="s">
        <v>127</v>
      </c>
      <c r="G242" s="8" t="s">
        <v>168</v>
      </c>
      <c r="H242" s="8" cm="1">
        <f t="array" ref="H242">_xlfn.IFS(G242="Regular Customer",1, G242="High-Value Customer",2)</f>
        <v>1</v>
      </c>
      <c r="I242" s="8">
        <v>1843.8</v>
      </c>
      <c r="J242" s="9">
        <v>0.90077611719389195</v>
      </c>
    </row>
    <row r="243" spans="1:10" x14ac:dyDescent="0.3">
      <c r="A243" s="4" t="s">
        <v>12</v>
      </c>
      <c r="B243" s="5" t="s">
        <v>157</v>
      </c>
      <c r="C243" s="5">
        <v>1</v>
      </c>
      <c r="D243" s="5">
        <v>1</v>
      </c>
      <c r="E243" s="5" t="s">
        <v>119</v>
      </c>
      <c r="F243" s="5" t="s">
        <v>131</v>
      </c>
      <c r="G243" s="5" t="s">
        <v>168</v>
      </c>
      <c r="H243" s="8" cm="1">
        <f t="array" ref="H243">_xlfn.IFS(G243="Regular Customer",1, G243="High-Value Customer",2)</f>
        <v>1</v>
      </c>
      <c r="I243" s="5">
        <v>480</v>
      </c>
      <c r="J243" s="6">
        <v>0.90119922226001647</v>
      </c>
    </row>
    <row r="244" spans="1:10" x14ac:dyDescent="0.3">
      <c r="A244" s="7" t="s">
        <v>53</v>
      </c>
      <c r="B244" s="8" t="s">
        <v>164</v>
      </c>
      <c r="C244" s="8">
        <v>1</v>
      </c>
      <c r="D244" s="8">
        <v>1</v>
      </c>
      <c r="E244" s="8" t="s">
        <v>113</v>
      </c>
      <c r="F244" s="8" t="s">
        <v>131</v>
      </c>
      <c r="G244" s="8" t="s">
        <v>168</v>
      </c>
      <c r="H244" s="8" cm="1">
        <f t="array" ref="H244">_xlfn.IFS(G244="Regular Customer",1, G244="High-Value Customer",2)</f>
        <v>1</v>
      </c>
      <c r="I244" s="8">
        <v>3883.5</v>
      </c>
      <c r="J244" s="9">
        <v>0.90306248131318667</v>
      </c>
    </row>
    <row r="245" spans="1:10" x14ac:dyDescent="0.3">
      <c r="A245" s="4" t="s">
        <v>28</v>
      </c>
      <c r="B245" s="5" t="s">
        <v>143</v>
      </c>
      <c r="C245" s="5">
        <v>1</v>
      </c>
      <c r="D245" s="5">
        <v>1</v>
      </c>
      <c r="E245" s="5" t="s">
        <v>119</v>
      </c>
      <c r="F245" s="5" t="s">
        <v>110</v>
      </c>
      <c r="G245" s="5" t="s">
        <v>168</v>
      </c>
      <c r="H245" s="8" cm="1">
        <f t="array" ref="H245">_xlfn.IFS(G245="Regular Customer",1, G245="High-Value Customer",2)</f>
        <v>1</v>
      </c>
      <c r="I245" s="5">
        <v>1152</v>
      </c>
      <c r="J245" s="6">
        <v>0.90386911813901383</v>
      </c>
    </row>
    <row r="246" spans="1:10" x14ac:dyDescent="0.3">
      <c r="A246" s="7" t="s">
        <v>22</v>
      </c>
      <c r="B246" s="8" t="s">
        <v>147</v>
      </c>
      <c r="C246" s="8">
        <v>2</v>
      </c>
      <c r="D246" s="8">
        <v>1</v>
      </c>
      <c r="E246" s="8" t="s">
        <v>119</v>
      </c>
      <c r="F246" s="8" t="s">
        <v>131</v>
      </c>
      <c r="G246" s="8" t="s">
        <v>168</v>
      </c>
      <c r="H246" s="8" cm="1">
        <f t="array" ref="H246">_xlfn.IFS(G246="Regular Customer",1, G246="High-Value Customer",2)</f>
        <v>1</v>
      </c>
      <c r="I246" s="8">
        <v>1374.24</v>
      </c>
      <c r="J246" s="9">
        <v>0.90422574807194933</v>
      </c>
    </row>
    <row r="247" spans="1:10" x14ac:dyDescent="0.3">
      <c r="A247" s="4" t="s">
        <v>14</v>
      </c>
      <c r="B247" s="5" t="s">
        <v>136</v>
      </c>
      <c r="C247" s="5">
        <v>2</v>
      </c>
      <c r="D247" s="5">
        <v>1</v>
      </c>
      <c r="E247" s="5" t="s">
        <v>119</v>
      </c>
      <c r="F247" s="5" t="s">
        <v>110</v>
      </c>
      <c r="G247" s="5" t="s">
        <v>111</v>
      </c>
      <c r="H247" s="8" cm="1">
        <f t="array" ref="H247">_xlfn.IFS(G247="Regular Customer",1, G247="High-Value Customer",2)</f>
        <v>2</v>
      </c>
      <c r="I247" s="5">
        <v>30313.5</v>
      </c>
      <c r="J247" s="6">
        <v>0.90523956299394914</v>
      </c>
    </row>
    <row r="248" spans="1:10" x14ac:dyDescent="0.3">
      <c r="A248" s="7" t="s">
        <v>41</v>
      </c>
      <c r="B248" s="8" t="s">
        <v>151</v>
      </c>
      <c r="C248" s="8">
        <v>1</v>
      </c>
      <c r="D248" s="8">
        <v>1</v>
      </c>
      <c r="E248" s="8" t="s">
        <v>109</v>
      </c>
      <c r="F248" s="8" t="s">
        <v>117</v>
      </c>
      <c r="G248" s="8" t="s">
        <v>168</v>
      </c>
      <c r="H248" s="8" cm="1">
        <f t="array" ref="H248">_xlfn.IFS(G248="Regular Customer",1, G248="High-Value Customer",2)</f>
        <v>1</v>
      </c>
      <c r="I248" s="8">
        <v>2822.4</v>
      </c>
      <c r="J248" s="9">
        <v>0.90589366702094054</v>
      </c>
    </row>
    <row r="249" spans="1:10" x14ac:dyDescent="0.3">
      <c r="A249" s="4" t="s">
        <v>40</v>
      </c>
      <c r="B249" s="5" t="s">
        <v>170</v>
      </c>
      <c r="C249" s="5">
        <v>2</v>
      </c>
      <c r="D249" s="5">
        <v>1</v>
      </c>
      <c r="E249" s="5" t="s">
        <v>113</v>
      </c>
      <c r="F249" s="5" t="s">
        <v>120</v>
      </c>
      <c r="G249" s="5" t="s">
        <v>168</v>
      </c>
      <c r="H249" s="8" cm="1">
        <f t="array" ref="H249">_xlfn.IFS(G249="Regular Customer",1, G249="High-Value Customer",2)</f>
        <v>1</v>
      </c>
      <c r="I249" s="5">
        <v>3020</v>
      </c>
      <c r="J249" s="6">
        <v>0.90660510012180695</v>
      </c>
    </row>
    <row r="250" spans="1:10" x14ac:dyDescent="0.3">
      <c r="A250" s="7" t="s">
        <v>81</v>
      </c>
      <c r="B250" s="8" t="s">
        <v>202</v>
      </c>
      <c r="C250" s="8">
        <v>1</v>
      </c>
      <c r="D250" s="8">
        <v>1</v>
      </c>
      <c r="E250" s="8" t="s">
        <v>113</v>
      </c>
      <c r="F250" s="8" t="s">
        <v>110</v>
      </c>
      <c r="G250" s="8" t="s">
        <v>168</v>
      </c>
      <c r="H250" s="8" cm="1">
        <f t="array" ref="H250">_xlfn.IFS(G250="Regular Customer",1, G250="High-Value Customer",2)</f>
        <v>1</v>
      </c>
      <c r="I250" s="8">
        <v>450</v>
      </c>
      <c r="J250" s="9">
        <v>0.90887887613331786</v>
      </c>
    </row>
    <row r="251" spans="1:10" x14ac:dyDescent="0.3">
      <c r="A251" s="4" t="s">
        <v>64</v>
      </c>
      <c r="B251" s="5" t="s">
        <v>189</v>
      </c>
      <c r="C251" s="5">
        <v>2</v>
      </c>
      <c r="D251" s="5">
        <v>1</v>
      </c>
      <c r="E251" s="5" t="s">
        <v>109</v>
      </c>
      <c r="F251" s="5" t="s">
        <v>127</v>
      </c>
      <c r="G251" s="5" t="s">
        <v>168</v>
      </c>
      <c r="H251" s="8" cm="1">
        <f t="array" ref="H251">_xlfn.IFS(G251="Regular Customer",1, G251="High-Value Customer",2)</f>
        <v>1</v>
      </c>
      <c r="I251" s="5">
        <v>1770</v>
      </c>
      <c r="J251" s="6">
        <v>0.90909823956175517</v>
      </c>
    </row>
    <row r="252" spans="1:10" x14ac:dyDescent="0.3">
      <c r="A252" s="7" t="s">
        <v>41</v>
      </c>
      <c r="B252" s="8" t="s">
        <v>151</v>
      </c>
      <c r="C252" s="8">
        <v>1</v>
      </c>
      <c r="D252" s="8">
        <v>1</v>
      </c>
      <c r="E252" s="8" t="s">
        <v>109</v>
      </c>
      <c r="F252" s="8" t="s">
        <v>110</v>
      </c>
      <c r="G252" s="8" t="s">
        <v>168</v>
      </c>
      <c r="H252" s="8" cm="1">
        <f t="array" ref="H252">_xlfn.IFS(G252="Regular Customer",1, G252="High-Value Customer",2)</f>
        <v>1</v>
      </c>
      <c r="I252" s="8">
        <v>378</v>
      </c>
      <c r="J252" s="9">
        <v>0.9112155362405181</v>
      </c>
    </row>
    <row r="253" spans="1:10" x14ac:dyDescent="0.3">
      <c r="A253" s="4" t="s">
        <v>57</v>
      </c>
      <c r="B253" s="5" t="s">
        <v>158</v>
      </c>
      <c r="C253" s="5">
        <v>1</v>
      </c>
      <c r="D253" s="5">
        <v>1</v>
      </c>
      <c r="E253" s="5" t="s">
        <v>113</v>
      </c>
      <c r="F253" s="5" t="s">
        <v>114</v>
      </c>
      <c r="G253" s="5" t="s">
        <v>168</v>
      </c>
      <c r="H253" s="8" cm="1">
        <f t="array" ref="H253">_xlfn.IFS(G253="Regular Customer",1, G253="High-Value Customer",2)</f>
        <v>1</v>
      </c>
      <c r="I253" s="5">
        <v>2640</v>
      </c>
      <c r="J253" s="6">
        <v>0.91274893114697842</v>
      </c>
    </row>
    <row r="254" spans="1:10" x14ac:dyDescent="0.3">
      <c r="A254" s="7" t="s">
        <v>6</v>
      </c>
      <c r="B254" s="8" t="s">
        <v>112</v>
      </c>
      <c r="C254" s="8">
        <v>1</v>
      </c>
      <c r="D254" s="8">
        <v>1</v>
      </c>
      <c r="E254" s="8" t="s">
        <v>130</v>
      </c>
      <c r="F254" s="8" t="s">
        <v>131</v>
      </c>
      <c r="G254" s="8" t="s">
        <v>168</v>
      </c>
      <c r="H254" s="8" cm="1">
        <f t="array" ref="H254">_xlfn.IFS(G254="Regular Customer",1, G254="High-Value Customer",2)</f>
        <v>1</v>
      </c>
      <c r="I254" s="8">
        <v>2944</v>
      </c>
      <c r="J254" s="9">
        <v>0.91355281390192722</v>
      </c>
    </row>
    <row r="255" spans="1:10" x14ac:dyDescent="0.3">
      <c r="A255" s="4" t="s">
        <v>89</v>
      </c>
      <c r="B255" s="5" t="s">
        <v>209</v>
      </c>
      <c r="C255" s="5">
        <v>1</v>
      </c>
      <c r="D255" s="5">
        <v>1</v>
      </c>
      <c r="E255" s="5" t="s">
        <v>130</v>
      </c>
      <c r="F255" s="5" t="s">
        <v>131</v>
      </c>
      <c r="G255" s="5" t="s">
        <v>168</v>
      </c>
      <c r="H255" s="8" cm="1">
        <f t="array" ref="H255">_xlfn.IFS(G255="Regular Customer",1, G255="High-Value Customer",2)</f>
        <v>1</v>
      </c>
      <c r="I255" s="5">
        <v>616</v>
      </c>
      <c r="J255" s="6">
        <v>0.91433402993428881</v>
      </c>
    </row>
    <row r="256" spans="1:10" x14ac:dyDescent="0.3">
      <c r="A256" s="7" t="s">
        <v>26</v>
      </c>
      <c r="B256" s="8" t="s">
        <v>188</v>
      </c>
      <c r="C256" s="8">
        <v>3</v>
      </c>
      <c r="D256" s="8">
        <v>1</v>
      </c>
      <c r="E256" s="8" t="s">
        <v>130</v>
      </c>
      <c r="F256" s="8" t="s">
        <v>127</v>
      </c>
      <c r="G256" s="8" t="s">
        <v>168</v>
      </c>
      <c r="H256" s="8" cm="1">
        <f t="array" ref="H256">_xlfn.IFS(G256="Regular Customer",1, G256="High-Value Customer",2)</f>
        <v>1</v>
      </c>
      <c r="I256" s="8">
        <v>4932.3999999999996</v>
      </c>
      <c r="J256" s="9">
        <v>0.91700522854855293</v>
      </c>
    </row>
    <row r="257" spans="1:10" x14ac:dyDescent="0.3">
      <c r="A257" s="4" t="s">
        <v>63</v>
      </c>
      <c r="B257" s="5" t="s">
        <v>165</v>
      </c>
      <c r="C257" s="5">
        <v>1</v>
      </c>
      <c r="D257" s="5">
        <v>1</v>
      </c>
      <c r="E257" s="5" t="s">
        <v>109</v>
      </c>
      <c r="F257" s="5" t="s">
        <v>120</v>
      </c>
      <c r="G257" s="5" t="s">
        <v>168</v>
      </c>
      <c r="H257" s="8" cm="1">
        <f t="array" ref="H257">_xlfn.IFS(G257="Regular Customer",1, G257="High-Value Customer",2)</f>
        <v>1</v>
      </c>
      <c r="I257" s="5">
        <v>523.5</v>
      </c>
      <c r="J257" s="6">
        <v>0.91767541552350884</v>
      </c>
    </row>
    <row r="258" spans="1:10" x14ac:dyDescent="0.3">
      <c r="A258" s="7" t="s">
        <v>53</v>
      </c>
      <c r="B258" s="8" t="s">
        <v>164</v>
      </c>
      <c r="C258" s="8">
        <v>2</v>
      </c>
      <c r="D258" s="8">
        <v>1</v>
      </c>
      <c r="E258" s="8" t="s">
        <v>113</v>
      </c>
      <c r="F258" s="8" t="s">
        <v>127</v>
      </c>
      <c r="G258" s="8" t="s">
        <v>111</v>
      </c>
      <c r="H258" s="8" cm="1">
        <f t="array" ref="H258">_xlfn.IFS(G258="Regular Customer",1, G258="High-Value Customer",2)</f>
        <v>2</v>
      </c>
      <c r="I258" s="8">
        <v>10485</v>
      </c>
      <c r="J258" s="9">
        <v>0.91865486931002061</v>
      </c>
    </row>
    <row r="259" spans="1:10" x14ac:dyDescent="0.3">
      <c r="A259" s="4" t="s">
        <v>45</v>
      </c>
      <c r="B259" s="5" t="s">
        <v>172</v>
      </c>
      <c r="C259" s="5">
        <v>1</v>
      </c>
      <c r="D259" s="5">
        <v>1</v>
      </c>
      <c r="E259" s="5" t="s">
        <v>113</v>
      </c>
      <c r="F259" s="5" t="s">
        <v>110</v>
      </c>
      <c r="G259" s="5" t="s">
        <v>168</v>
      </c>
      <c r="H259" s="8" cm="1">
        <f t="array" ref="H259">_xlfn.IFS(G259="Regular Customer",1, G259="High-Value Customer",2)</f>
        <v>1</v>
      </c>
      <c r="I259" s="5">
        <v>775</v>
      </c>
      <c r="J259" s="6">
        <v>0.9221614903990889</v>
      </c>
    </row>
    <row r="260" spans="1:10" x14ac:dyDescent="0.3">
      <c r="A260" s="7" t="s">
        <v>7</v>
      </c>
      <c r="B260" s="8" t="s">
        <v>122</v>
      </c>
      <c r="C260" s="8">
        <v>3</v>
      </c>
      <c r="D260" s="8">
        <v>1</v>
      </c>
      <c r="E260" s="8" t="s">
        <v>119</v>
      </c>
      <c r="F260" s="8" t="s">
        <v>127</v>
      </c>
      <c r="G260" s="8" t="s">
        <v>111</v>
      </c>
      <c r="H260" s="8" cm="1">
        <f t="array" ref="H260">_xlfn.IFS(G260="Regular Customer",1, G260="High-Value Customer",2)</f>
        <v>2</v>
      </c>
      <c r="I260" s="8">
        <v>17022</v>
      </c>
      <c r="J260" s="9">
        <v>0.92253397308417329</v>
      </c>
    </row>
    <row r="261" spans="1:10" x14ac:dyDescent="0.3">
      <c r="A261" s="4" t="s">
        <v>77</v>
      </c>
      <c r="B261" s="5" t="s">
        <v>194</v>
      </c>
      <c r="C261" s="5">
        <v>1</v>
      </c>
      <c r="D261" s="5">
        <v>1</v>
      </c>
      <c r="E261" s="5" t="s">
        <v>119</v>
      </c>
      <c r="F261" s="5" t="s">
        <v>110</v>
      </c>
      <c r="G261" s="5" t="s">
        <v>168</v>
      </c>
      <c r="H261" s="8" cm="1">
        <f t="array" ref="H261">_xlfn.IFS(G261="Regular Customer",1, G261="High-Value Customer",2)</f>
        <v>1</v>
      </c>
      <c r="I261" s="5">
        <v>3689</v>
      </c>
      <c r="J261" s="6">
        <v>0.92268562563049195</v>
      </c>
    </row>
    <row r="262" spans="1:10" x14ac:dyDescent="0.3">
      <c r="A262" s="7" t="s">
        <v>31</v>
      </c>
      <c r="B262" s="8" t="s">
        <v>137</v>
      </c>
      <c r="C262" s="8">
        <v>1</v>
      </c>
      <c r="D262" s="8">
        <v>1</v>
      </c>
      <c r="E262" s="8" t="s">
        <v>130</v>
      </c>
      <c r="F262" s="8" t="s">
        <v>131</v>
      </c>
      <c r="G262" s="8" t="s">
        <v>168</v>
      </c>
      <c r="H262" s="8" cm="1">
        <f t="array" ref="H262">_xlfn.IFS(G262="Regular Customer",1, G262="High-Value Customer",2)</f>
        <v>1</v>
      </c>
      <c r="I262" s="8">
        <v>540.4</v>
      </c>
      <c r="J262" s="9">
        <v>0.92499289107715721</v>
      </c>
    </row>
    <row r="263" spans="1:10" x14ac:dyDescent="0.3">
      <c r="A263" s="4" t="s">
        <v>17</v>
      </c>
      <c r="B263" s="5" t="s">
        <v>128</v>
      </c>
      <c r="C263" s="5">
        <v>4</v>
      </c>
      <c r="D263" s="5">
        <v>1</v>
      </c>
      <c r="E263" s="5" t="s">
        <v>109</v>
      </c>
      <c r="F263" s="5" t="s">
        <v>131</v>
      </c>
      <c r="G263" s="5" t="s">
        <v>168</v>
      </c>
      <c r="H263" s="8" cm="1">
        <f t="array" ref="H263">_xlfn.IFS(G263="Regular Customer",1, G263="High-Value Customer",2)</f>
        <v>1</v>
      </c>
      <c r="I263" s="5">
        <v>4801.5</v>
      </c>
      <c r="J263" s="6">
        <v>0.92691445014927376</v>
      </c>
    </row>
    <row r="264" spans="1:10" x14ac:dyDescent="0.3">
      <c r="A264" s="7" t="s">
        <v>55</v>
      </c>
      <c r="B264" s="8" t="s">
        <v>192</v>
      </c>
      <c r="C264" s="8">
        <v>1</v>
      </c>
      <c r="D264" s="8">
        <v>1</v>
      </c>
      <c r="E264" s="8" t="s">
        <v>109</v>
      </c>
      <c r="F264" s="8" t="s">
        <v>117</v>
      </c>
      <c r="G264" s="8" t="s">
        <v>168</v>
      </c>
      <c r="H264" s="8" cm="1">
        <f t="array" ref="H264">_xlfn.IFS(G264="Regular Customer",1, G264="High-Value Customer",2)</f>
        <v>1</v>
      </c>
      <c r="I264" s="8">
        <v>840</v>
      </c>
      <c r="J264" s="9">
        <v>0.92732893473246392</v>
      </c>
    </row>
    <row r="265" spans="1:10" x14ac:dyDescent="0.3">
      <c r="A265" s="4" t="s">
        <v>20</v>
      </c>
      <c r="B265" s="5" t="s">
        <v>138</v>
      </c>
      <c r="C265" s="5">
        <v>4</v>
      </c>
      <c r="D265" s="5">
        <v>1</v>
      </c>
      <c r="E265" s="5" t="s">
        <v>109</v>
      </c>
      <c r="F265" s="5" t="s">
        <v>110</v>
      </c>
      <c r="G265" s="5" t="s">
        <v>168</v>
      </c>
      <c r="H265" s="8" cm="1">
        <f t="array" ref="H265">_xlfn.IFS(G265="Regular Customer",1, G265="High-Value Customer",2)</f>
        <v>1</v>
      </c>
      <c r="I265" s="5">
        <v>4403</v>
      </c>
      <c r="J265" s="6">
        <v>0.92772427031079285</v>
      </c>
    </row>
    <row r="266" spans="1:10" x14ac:dyDescent="0.3">
      <c r="A266" s="7" t="s">
        <v>24</v>
      </c>
      <c r="B266" s="8" t="s">
        <v>173</v>
      </c>
      <c r="C266" s="8">
        <v>1</v>
      </c>
      <c r="D266" s="8">
        <v>1</v>
      </c>
      <c r="E266" s="8" t="s">
        <v>113</v>
      </c>
      <c r="F266" s="8" t="s">
        <v>131</v>
      </c>
      <c r="G266" s="8" t="s">
        <v>168</v>
      </c>
      <c r="H266" s="8" cm="1">
        <f t="array" ref="H266">_xlfn.IFS(G266="Regular Customer",1, G266="High-Value Customer",2)</f>
        <v>1</v>
      </c>
      <c r="I266" s="8">
        <v>965</v>
      </c>
      <c r="J266" s="9">
        <v>0.92785036984435021</v>
      </c>
    </row>
    <row r="267" spans="1:10" x14ac:dyDescent="0.3">
      <c r="A267" s="4" t="s">
        <v>9</v>
      </c>
      <c r="B267" s="5" t="s">
        <v>125</v>
      </c>
      <c r="C267" s="5">
        <v>1</v>
      </c>
      <c r="D267" s="5">
        <v>1</v>
      </c>
      <c r="E267" s="5" t="s">
        <v>130</v>
      </c>
      <c r="F267" s="5" t="s">
        <v>120</v>
      </c>
      <c r="G267" s="5" t="s">
        <v>168</v>
      </c>
      <c r="H267" s="8" cm="1">
        <f t="array" ref="H267">_xlfn.IFS(G267="Regular Customer",1, G267="High-Value Customer",2)</f>
        <v>1</v>
      </c>
      <c r="I267" s="5">
        <v>2080</v>
      </c>
      <c r="J267" s="6">
        <v>0.9282803944105662</v>
      </c>
    </row>
    <row r="268" spans="1:10" x14ac:dyDescent="0.3">
      <c r="A268" s="7" t="s">
        <v>26</v>
      </c>
      <c r="B268" s="8" t="s">
        <v>188</v>
      </c>
      <c r="C268" s="8">
        <v>2</v>
      </c>
      <c r="D268" s="8">
        <v>1</v>
      </c>
      <c r="E268" s="8" t="s">
        <v>109</v>
      </c>
      <c r="F268" s="8" t="s">
        <v>114</v>
      </c>
      <c r="G268" s="8" t="s">
        <v>168</v>
      </c>
      <c r="H268" s="8" cm="1">
        <f t="array" ref="H268">_xlfn.IFS(G268="Regular Customer",1, G268="High-Value Customer",2)</f>
        <v>1</v>
      </c>
      <c r="I268" s="8">
        <v>3356</v>
      </c>
      <c r="J268" s="9">
        <v>0.92831497719594136</v>
      </c>
    </row>
    <row r="269" spans="1:10" x14ac:dyDescent="0.3">
      <c r="A269" s="4" t="s">
        <v>15</v>
      </c>
      <c r="B269" s="5" t="s">
        <v>144</v>
      </c>
      <c r="C269" s="5">
        <v>1</v>
      </c>
      <c r="D269" s="5">
        <v>1</v>
      </c>
      <c r="E269" s="5" t="s">
        <v>119</v>
      </c>
      <c r="F269" s="5" t="s">
        <v>120</v>
      </c>
      <c r="G269" s="5" t="s">
        <v>168</v>
      </c>
      <c r="H269" s="8" cm="1">
        <f t="array" ref="H269">_xlfn.IFS(G269="Regular Customer",1, G269="High-Value Customer",2)</f>
        <v>1</v>
      </c>
      <c r="I269" s="5">
        <v>584</v>
      </c>
      <c r="J269" s="6">
        <v>0.93392547667346482</v>
      </c>
    </row>
    <row r="270" spans="1:10" x14ac:dyDescent="0.3">
      <c r="A270" s="7" t="s">
        <v>17</v>
      </c>
      <c r="B270" s="8" t="s">
        <v>128</v>
      </c>
      <c r="C270" s="8">
        <v>2</v>
      </c>
      <c r="D270" s="8">
        <v>1</v>
      </c>
      <c r="E270" s="8" t="s">
        <v>113</v>
      </c>
      <c r="F270" s="8" t="s">
        <v>131</v>
      </c>
      <c r="G270" s="8" t="s">
        <v>168</v>
      </c>
      <c r="H270" s="8" cm="1">
        <f t="array" ref="H270">_xlfn.IFS(G270="Regular Customer",1, G270="High-Value Customer",2)</f>
        <v>1</v>
      </c>
      <c r="I270" s="8">
        <v>4944</v>
      </c>
      <c r="J270" s="9">
        <v>0.93434166699867416</v>
      </c>
    </row>
    <row r="271" spans="1:10" x14ac:dyDescent="0.3">
      <c r="A271" s="4" t="s">
        <v>20</v>
      </c>
      <c r="B271" s="5" t="s">
        <v>138</v>
      </c>
      <c r="C271" s="5">
        <v>1</v>
      </c>
      <c r="D271" s="5">
        <v>1</v>
      </c>
      <c r="E271" s="5" t="s">
        <v>119</v>
      </c>
      <c r="F271" s="5" t="s">
        <v>131</v>
      </c>
      <c r="G271" s="5" t="s">
        <v>168</v>
      </c>
      <c r="H271" s="8" cm="1">
        <f t="array" ref="H271">_xlfn.IFS(G271="Regular Customer",1, G271="High-Value Customer",2)</f>
        <v>1</v>
      </c>
      <c r="I271" s="5">
        <v>1347.5</v>
      </c>
      <c r="J271" s="6">
        <v>0.93475816517352461</v>
      </c>
    </row>
    <row r="272" spans="1:10" x14ac:dyDescent="0.3">
      <c r="A272" s="7" t="s">
        <v>34</v>
      </c>
      <c r="B272" s="8" t="s">
        <v>160</v>
      </c>
      <c r="C272" s="8">
        <v>1</v>
      </c>
      <c r="D272" s="8">
        <v>1</v>
      </c>
      <c r="E272" s="8" t="s">
        <v>130</v>
      </c>
      <c r="F272" s="8" t="s">
        <v>114</v>
      </c>
      <c r="G272" s="8" t="s">
        <v>168</v>
      </c>
      <c r="H272" s="8" cm="1">
        <f t="array" ref="H272">_xlfn.IFS(G272="Regular Customer",1, G272="High-Value Customer",2)</f>
        <v>1</v>
      </c>
      <c r="I272" s="8">
        <v>8352</v>
      </c>
      <c r="J272" s="9">
        <v>0.93734558207393137</v>
      </c>
    </row>
    <row r="273" spans="1:10" x14ac:dyDescent="0.3">
      <c r="A273" s="4" t="s">
        <v>49</v>
      </c>
      <c r="B273" s="5" t="s">
        <v>176</v>
      </c>
      <c r="C273" s="5">
        <v>2</v>
      </c>
      <c r="D273" s="5">
        <v>1</v>
      </c>
      <c r="E273" s="5" t="s">
        <v>109</v>
      </c>
      <c r="F273" s="5" t="s">
        <v>120</v>
      </c>
      <c r="G273" s="5" t="s">
        <v>168</v>
      </c>
      <c r="H273" s="8" cm="1">
        <f t="array" ref="H273">_xlfn.IFS(G273="Regular Customer",1, G273="High-Value Customer",2)</f>
        <v>1</v>
      </c>
      <c r="I273" s="5">
        <v>1255.8</v>
      </c>
      <c r="J273" s="6">
        <v>0.93802542903746444</v>
      </c>
    </row>
    <row r="274" spans="1:10" x14ac:dyDescent="0.3">
      <c r="A274" s="7" t="s">
        <v>28</v>
      </c>
      <c r="B274" s="8" t="s">
        <v>143</v>
      </c>
      <c r="C274" s="8">
        <v>1</v>
      </c>
      <c r="D274" s="8">
        <v>1</v>
      </c>
      <c r="E274" s="8" t="s">
        <v>119</v>
      </c>
      <c r="F274" s="8" t="s">
        <v>134</v>
      </c>
      <c r="G274" s="8" t="s">
        <v>168</v>
      </c>
      <c r="H274" s="8" cm="1">
        <f t="array" ref="H274">_xlfn.IFS(G274="Regular Customer",1, G274="High-Value Customer",2)</f>
        <v>1</v>
      </c>
      <c r="I274" s="8">
        <v>3052.8</v>
      </c>
      <c r="J274" s="9">
        <v>0.94080375589712972</v>
      </c>
    </row>
    <row r="275" spans="1:10" x14ac:dyDescent="0.3">
      <c r="A275" s="4" t="s">
        <v>62</v>
      </c>
      <c r="B275" s="5" t="s">
        <v>178</v>
      </c>
      <c r="C275" s="5">
        <v>1</v>
      </c>
      <c r="D275" s="5">
        <v>1</v>
      </c>
      <c r="E275" s="5" t="s">
        <v>113</v>
      </c>
      <c r="F275" s="5" t="s">
        <v>114</v>
      </c>
      <c r="G275" s="5" t="s">
        <v>168</v>
      </c>
      <c r="H275" s="8" cm="1">
        <f t="array" ref="H275">_xlfn.IFS(G275="Regular Customer",1, G275="High-Value Customer",2)</f>
        <v>1</v>
      </c>
      <c r="I275" s="5">
        <v>4200</v>
      </c>
      <c r="J275" s="6">
        <v>0.94141461558582795</v>
      </c>
    </row>
    <row r="276" spans="1:10" x14ac:dyDescent="0.3">
      <c r="A276" s="7" t="s">
        <v>7</v>
      </c>
      <c r="B276" s="8" t="s">
        <v>122</v>
      </c>
      <c r="C276" s="8">
        <v>5</v>
      </c>
      <c r="D276" s="8">
        <v>1</v>
      </c>
      <c r="E276" s="8" t="s">
        <v>109</v>
      </c>
      <c r="F276" s="8" t="s">
        <v>120</v>
      </c>
      <c r="G276" s="8" t="s">
        <v>111</v>
      </c>
      <c r="H276" s="8" cm="1">
        <f t="array" ref="H276">_xlfn.IFS(G276="Regular Customer",1, G276="High-Value Customer",2)</f>
        <v>2</v>
      </c>
      <c r="I276" s="8">
        <v>10120.200000000001</v>
      </c>
      <c r="J276" s="9">
        <v>0.94214637585939265</v>
      </c>
    </row>
    <row r="277" spans="1:10" x14ac:dyDescent="0.3">
      <c r="A277" s="4" t="s">
        <v>13</v>
      </c>
      <c r="B277" s="5" t="s">
        <v>142</v>
      </c>
      <c r="C277" s="5">
        <v>3</v>
      </c>
      <c r="D277" s="5">
        <v>1</v>
      </c>
      <c r="E277" s="5" t="s">
        <v>109</v>
      </c>
      <c r="F277" s="5" t="s">
        <v>110</v>
      </c>
      <c r="G277" s="5" t="s">
        <v>111</v>
      </c>
      <c r="H277" s="8" cm="1">
        <f t="array" ref="H277">_xlfn.IFS(G277="Regular Customer",1, G277="High-Value Customer",2)</f>
        <v>2</v>
      </c>
      <c r="I277" s="5">
        <v>13294.8</v>
      </c>
      <c r="J277" s="6">
        <v>0.94309234834883693</v>
      </c>
    </row>
    <row r="278" spans="1:10" x14ac:dyDescent="0.3">
      <c r="A278" s="7" t="s">
        <v>60</v>
      </c>
      <c r="B278" s="8" t="s">
        <v>152</v>
      </c>
      <c r="C278" s="8">
        <v>2</v>
      </c>
      <c r="D278" s="8">
        <v>1</v>
      </c>
      <c r="E278" s="8" t="s">
        <v>113</v>
      </c>
      <c r="F278" s="8" t="s">
        <v>110</v>
      </c>
      <c r="G278" s="8" t="s">
        <v>111</v>
      </c>
      <c r="H278" s="8" cm="1">
        <f t="array" ref="H278">_xlfn.IFS(G278="Regular Customer",1, G278="High-Value Customer",2)</f>
        <v>2</v>
      </c>
      <c r="I278" s="8">
        <v>12500</v>
      </c>
      <c r="J278" s="9">
        <v>0.94505208862056611</v>
      </c>
    </row>
    <row r="279" spans="1:10" x14ac:dyDescent="0.3">
      <c r="A279" s="4" t="s">
        <v>8</v>
      </c>
      <c r="B279" s="5" t="s">
        <v>108</v>
      </c>
      <c r="C279" s="5">
        <v>1</v>
      </c>
      <c r="D279" s="5">
        <v>1</v>
      </c>
      <c r="E279" s="5" t="s">
        <v>119</v>
      </c>
      <c r="F279" s="5" t="s">
        <v>120</v>
      </c>
      <c r="G279" s="5" t="s">
        <v>168</v>
      </c>
      <c r="H279" s="8" cm="1">
        <f t="array" ref="H279">_xlfn.IFS(G279="Regular Customer",1, G279="High-Value Customer",2)</f>
        <v>1</v>
      </c>
      <c r="I279" s="5">
        <v>6304</v>
      </c>
      <c r="J279" s="6">
        <v>0.94527980285405488</v>
      </c>
    </row>
    <row r="280" spans="1:10" x14ac:dyDescent="0.3">
      <c r="A280" s="7" t="s">
        <v>50</v>
      </c>
      <c r="B280" s="8" t="s">
        <v>133</v>
      </c>
      <c r="C280" s="8">
        <v>1</v>
      </c>
      <c r="D280" s="8">
        <v>1</v>
      </c>
      <c r="E280" s="8" t="s">
        <v>113</v>
      </c>
      <c r="F280" s="8" t="s">
        <v>120</v>
      </c>
      <c r="G280" s="8" t="s">
        <v>168</v>
      </c>
      <c r="H280" s="8" cm="1">
        <f t="array" ref="H280">_xlfn.IFS(G280="Regular Customer",1, G280="High-Value Customer",2)</f>
        <v>1</v>
      </c>
      <c r="I280" s="8">
        <v>285</v>
      </c>
      <c r="J280" s="9">
        <v>0.9460292589987368</v>
      </c>
    </row>
    <row r="281" spans="1:10" x14ac:dyDescent="0.3">
      <c r="A281" s="4" t="s">
        <v>52</v>
      </c>
      <c r="B281" s="5" t="s">
        <v>175</v>
      </c>
      <c r="C281" s="5">
        <v>1</v>
      </c>
      <c r="D281" s="5">
        <v>1</v>
      </c>
      <c r="E281" s="5" t="s">
        <v>113</v>
      </c>
      <c r="F281" s="5" t="s">
        <v>139</v>
      </c>
      <c r="G281" s="5" t="s">
        <v>168</v>
      </c>
      <c r="H281" s="8" cm="1">
        <f t="array" ref="H281">_xlfn.IFS(G281="Regular Customer",1, G281="High-Value Customer",2)</f>
        <v>1</v>
      </c>
      <c r="I281" s="5">
        <v>1400</v>
      </c>
      <c r="J281" s="6">
        <v>0.94731103663013017</v>
      </c>
    </row>
    <row r="282" spans="1:10" x14ac:dyDescent="0.3">
      <c r="A282" s="7" t="s">
        <v>46</v>
      </c>
      <c r="B282" s="8" t="s">
        <v>156</v>
      </c>
      <c r="C282" s="8">
        <v>1</v>
      </c>
      <c r="D282" s="8">
        <v>1</v>
      </c>
      <c r="E282" s="8" t="s">
        <v>109</v>
      </c>
      <c r="F282" s="8" t="s">
        <v>114</v>
      </c>
      <c r="G282" s="8" t="s">
        <v>168</v>
      </c>
      <c r="H282" s="8" cm="1">
        <f t="array" ref="H282">_xlfn.IFS(G282="Regular Customer",1, G282="High-Value Customer",2)</f>
        <v>1</v>
      </c>
      <c r="I282" s="8">
        <v>1088</v>
      </c>
      <c r="J282" s="9">
        <v>0.94818627104884645</v>
      </c>
    </row>
    <row r="283" spans="1:10" x14ac:dyDescent="0.3">
      <c r="A283" s="4" t="s">
        <v>49</v>
      </c>
      <c r="B283" s="5" t="s">
        <v>176</v>
      </c>
      <c r="C283" s="5">
        <v>1</v>
      </c>
      <c r="D283" s="5">
        <v>1</v>
      </c>
      <c r="E283" s="5" t="s">
        <v>109</v>
      </c>
      <c r="F283" s="5" t="s">
        <v>114</v>
      </c>
      <c r="G283" s="5" t="s">
        <v>168</v>
      </c>
      <c r="H283" s="8" cm="1">
        <f t="array" ref="H283">_xlfn.IFS(G283="Regular Customer",1, G283="High-Value Customer",2)</f>
        <v>1</v>
      </c>
      <c r="I283" s="5">
        <v>700</v>
      </c>
      <c r="J283" s="6">
        <v>0.94898964584009493</v>
      </c>
    </row>
    <row r="284" spans="1:10" x14ac:dyDescent="0.3">
      <c r="A284" s="7" t="s">
        <v>70</v>
      </c>
      <c r="B284" s="8" t="s">
        <v>180</v>
      </c>
      <c r="C284" s="8">
        <v>2</v>
      </c>
      <c r="D284" s="8">
        <v>1</v>
      </c>
      <c r="E284" s="8" t="s">
        <v>119</v>
      </c>
      <c r="F284" s="8" t="s">
        <v>120</v>
      </c>
      <c r="G284" s="8" t="s">
        <v>168</v>
      </c>
      <c r="H284" s="8" cm="1">
        <f t="array" ref="H284">_xlfn.IFS(G284="Regular Customer",1, G284="High-Value Customer",2)</f>
        <v>1</v>
      </c>
      <c r="I284" s="8">
        <v>530</v>
      </c>
      <c r="J284" s="9">
        <v>0.94964950600836928</v>
      </c>
    </row>
    <row r="285" spans="1:10" x14ac:dyDescent="0.3">
      <c r="A285" s="4" t="s">
        <v>64</v>
      </c>
      <c r="B285" s="5" t="s">
        <v>189</v>
      </c>
      <c r="C285" s="5">
        <v>3</v>
      </c>
      <c r="D285" s="5">
        <v>1</v>
      </c>
      <c r="E285" s="5" t="s">
        <v>109</v>
      </c>
      <c r="F285" s="5" t="s">
        <v>120</v>
      </c>
      <c r="G285" s="5" t="s">
        <v>168</v>
      </c>
      <c r="H285" s="8" cm="1">
        <f t="array" ref="H285">_xlfn.IFS(G285="Regular Customer",1, G285="High-Value Customer",2)</f>
        <v>1</v>
      </c>
      <c r="I285" s="5">
        <v>4971</v>
      </c>
      <c r="J285" s="6">
        <v>0.95020250255224592</v>
      </c>
    </row>
    <row r="286" spans="1:10" x14ac:dyDescent="0.3">
      <c r="A286" s="7" t="s">
        <v>20</v>
      </c>
      <c r="B286" s="8" t="s">
        <v>138</v>
      </c>
      <c r="C286" s="8">
        <v>2</v>
      </c>
      <c r="D286" s="8">
        <v>1</v>
      </c>
      <c r="E286" s="8" t="s">
        <v>109</v>
      </c>
      <c r="F286" s="8" t="s">
        <v>127</v>
      </c>
      <c r="G286" s="8" t="s">
        <v>168</v>
      </c>
      <c r="H286" s="8" cm="1">
        <f t="array" ref="H286">_xlfn.IFS(G286="Regular Customer",1, G286="High-Value Customer",2)</f>
        <v>1</v>
      </c>
      <c r="I286" s="8">
        <v>3380</v>
      </c>
      <c r="J286" s="9">
        <v>0.95028321851608211</v>
      </c>
    </row>
    <row r="287" spans="1:10" x14ac:dyDescent="0.3">
      <c r="A287" s="4" t="s">
        <v>41</v>
      </c>
      <c r="B287" s="5" t="s">
        <v>151</v>
      </c>
      <c r="C287" s="5">
        <v>1</v>
      </c>
      <c r="D287" s="5">
        <v>1</v>
      </c>
      <c r="E287" s="5" t="s">
        <v>113</v>
      </c>
      <c r="F287" s="5" t="s">
        <v>110</v>
      </c>
      <c r="G287" s="5" t="s">
        <v>168</v>
      </c>
      <c r="H287" s="8" cm="1">
        <f t="array" ref="H287">_xlfn.IFS(G287="Regular Customer",1, G287="High-Value Customer",2)</f>
        <v>1</v>
      </c>
      <c r="I287" s="5">
        <v>1080</v>
      </c>
      <c r="J287" s="6">
        <v>0.95057882383510939</v>
      </c>
    </row>
    <row r="288" spans="1:10" x14ac:dyDescent="0.3">
      <c r="A288" s="7" t="s">
        <v>38</v>
      </c>
      <c r="B288" s="8" t="s">
        <v>171</v>
      </c>
      <c r="C288" s="8">
        <v>1</v>
      </c>
      <c r="D288" s="8">
        <v>1</v>
      </c>
      <c r="E288" s="8" t="s">
        <v>130</v>
      </c>
      <c r="F288" s="8" t="s">
        <v>127</v>
      </c>
      <c r="G288" s="8" t="s">
        <v>168</v>
      </c>
      <c r="H288" s="8" cm="1">
        <f t="array" ref="H288">_xlfn.IFS(G288="Regular Customer",1, G288="High-Value Customer",2)</f>
        <v>1</v>
      </c>
      <c r="I288" s="8">
        <v>2280</v>
      </c>
      <c r="J288" s="9">
        <v>0.95145555073474264</v>
      </c>
    </row>
    <row r="289" spans="1:10" x14ac:dyDescent="0.3">
      <c r="A289" s="4" t="s">
        <v>46</v>
      </c>
      <c r="B289" s="5" t="s">
        <v>156</v>
      </c>
      <c r="C289" s="5">
        <v>1</v>
      </c>
      <c r="D289" s="5">
        <v>1</v>
      </c>
      <c r="E289" s="5" t="s">
        <v>130</v>
      </c>
      <c r="F289" s="5" t="s">
        <v>127</v>
      </c>
      <c r="G289" s="5" t="s">
        <v>168</v>
      </c>
      <c r="H289" s="8" cm="1">
        <f t="array" ref="H289">_xlfn.IFS(G289="Regular Customer",1, G289="High-Value Customer",2)</f>
        <v>1</v>
      </c>
      <c r="I289" s="5">
        <v>1756</v>
      </c>
      <c r="J289" s="6">
        <v>0.9515756047660171</v>
      </c>
    </row>
    <row r="290" spans="1:10" x14ac:dyDescent="0.3">
      <c r="A290" s="7" t="s">
        <v>29</v>
      </c>
      <c r="B290" s="8" t="s">
        <v>149</v>
      </c>
      <c r="C290" s="8">
        <v>1</v>
      </c>
      <c r="D290" s="8">
        <v>1</v>
      </c>
      <c r="E290" s="8" t="s">
        <v>130</v>
      </c>
      <c r="F290" s="8" t="s">
        <v>120</v>
      </c>
      <c r="G290" s="8" t="s">
        <v>168</v>
      </c>
      <c r="H290" s="8" cm="1">
        <f t="array" ref="H290">_xlfn.IFS(G290="Regular Customer",1, G290="High-Value Customer",2)</f>
        <v>1</v>
      </c>
      <c r="I290" s="8">
        <v>6304</v>
      </c>
      <c r="J290" s="9">
        <v>0.95251668360016928</v>
      </c>
    </row>
    <row r="291" spans="1:10" x14ac:dyDescent="0.3">
      <c r="A291" s="4" t="s">
        <v>12</v>
      </c>
      <c r="B291" s="5" t="s">
        <v>157</v>
      </c>
      <c r="C291" s="5">
        <v>3</v>
      </c>
      <c r="D291" s="5">
        <v>1</v>
      </c>
      <c r="E291" s="5" t="s">
        <v>109</v>
      </c>
      <c r="F291" s="5" t="s">
        <v>139</v>
      </c>
      <c r="G291" s="5" t="s">
        <v>168</v>
      </c>
      <c r="H291" s="8" cm="1">
        <f t="array" ref="H291">_xlfn.IFS(G291="Regular Customer",1, G291="High-Value Customer",2)</f>
        <v>1</v>
      </c>
      <c r="I291" s="5">
        <v>8141.4</v>
      </c>
      <c r="J291" s="6">
        <v>0.95292298918793439</v>
      </c>
    </row>
    <row r="292" spans="1:10" x14ac:dyDescent="0.3">
      <c r="A292" s="7" t="s">
        <v>47</v>
      </c>
      <c r="B292" s="8" t="s">
        <v>154</v>
      </c>
      <c r="C292" s="8">
        <v>1</v>
      </c>
      <c r="D292" s="8">
        <v>1</v>
      </c>
      <c r="E292" s="8" t="s">
        <v>119</v>
      </c>
      <c r="F292" s="8" t="s">
        <v>120</v>
      </c>
      <c r="G292" s="8" t="s">
        <v>168</v>
      </c>
      <c r="H292" s="8" cm="1">
        <f t="array" ref="H292">_xlfn.IFS(G292="Regular Customer",1, G292="High-Value Customer",2)</f>
        <v>1</v>
      </c>
      <c r="I292" s="8">
        <v>3104.8</v>
      </c>
      <c r="J292" s="9">
        <v>0.953412406705758</v>
      </c>
    </row>
    <row r="293" spans="1:10" x14ac:dyDescent="0.3">
      <c r="A293" s="4" t="s">
        <v>40</v>
      </c>
      <c r="B293" s="5" t="s">
        <v>170</v>
      </c>
      <c r="C293" s="5">
        <v>1</v>
      </c>
      <c r="D293" s="5">
        <v>1</v>
      </c>
      <c r="E293" s="5" t="s">
        <v>130</v>
      </c>
      <c r="F293" s="5" t="s">
        <v>110</v>
      </c>
      <c r="G293" s="5" t="s">
        <v>168</v>
      </c>
      <c r="H293" s="8" cm="1">
        <f t="array" ref="H293">_xlfn.IFS(G293="Regular Customer",1, G293="High-Value Customer",2)</f>
        <v>1</v>
      </c>
      <c r="I293" s="5">
        <v>1560</v>
      </c>
      <c r="J293" s="6">
        <v>0.95351454118539858</v>
      </c>
    </row>
    <row r="294" spans="1:10" x14ac:dyDescent="0.3">
      <c r="A294" s="7" t="s">
        <v>26</v>
      </c>
      <c r="B294" s="8" t="s">
        <v>188</v>
      </c>
      <c r="C294" s="8">
        <v>1</v>
      </c>
      <c r="D294" s="8">
        <v>1</v>
      </c>
      <c r="E294" s="8" t="s">
        <v>130</v>
      </c>
      <c r="F294" s="8" t="s">
        <v>134</v>
      </c>
      <c r="G294" s="8" t="s">
        <v>168</v>
      </c>
      <c r="H294" s="8" cm="1">
        <f t="array" ref="H294">_xlfn.IFS(G294="Regular Customer",1, G294="High-Value Customer",2)</f>
        <v>1</v>
      </c>
      <c r="I294" s="8">
        <v>600</v>
      </c>
      <c r="J294" s="9">
        <v>0.95357803274080588</v>
      </c>
    </row>
    <row r="295" spans="1:10" x14ac:dyDescent="0.3">
      <c r="A295" s="4" t="s">
        <v>41</v>
      </c>
      <c r="B295" s="5" t="s">
        <v>151</v>
      </c>
      <c r="C295" s="5">
        <v>3</v>
      </c>
      <c r="D295" s="5">
        <v>1</v>
      </c>
      <c r="E295" s="5" t="s">
        <v>109</v>
      </c>
      <c r="F295" s="5" t="s">
        <v>139</v>
      </c>
      <c r="G295" s="5" t="s">
        <v>168</v>
      </c>
      <c r="H295" s="8" cm="1">
        <f t="array" ref="H295">_xlfn.IFS(G295="Regular Customer",1, G295="High-Value Customer",2)</f>
        <v>1</v>
      </c>
      <c r="I295" s="5">
        <v>4432</v>
      </c>
      <c r="J295" s="6">
        <v>0.95358866499304629</v>
      </c>
    </row>
    <row r="296" spans="1:10" x14ac:dyDescent="0.3">
      <c r="A296" s="7" t="s">
        <v>47</v>
      </c>
      <c r="B296" s="8" t="s">
        <v>154</v>
      </c>
      <c r="C296" s="8">
        <v>1</v>
      </c>
      <c r="D296" s="8">
        <v>1</v>
      </c>
      <c r="E296" s="8" t="s">
        <v>113</v>
      </c>
      <c r="F296" s="8" t="s">
        <v>127</v>
      </c>
      <c r="G296" s="8" t="s">
        <v>168</v>
      </c>
      <c r="H296" s="8" cm="1">
        <f t="array" ref="H296">_xlfn.IFS(G296="Regular Customer",1, G296="High-Value Customer",2)</f>
        <v>1</v>
      </c>
      <c r="I296" s="8">
        <v>1860</v>
      </c>
      <c r="J296" s="9">
        <v>0.95413498435420485</v>
      </c>
    </row>
    <row r="297" spans="1:10" x14ac:dyDescent="0.3">
      <c r="A297" s="4" t="s">
        <v>20</v>
      </c>
      <c r="B297" s="5" t="s">
        <v>138</v>
      </c>
      <c r="C297" s="5">
        <v>2</v>
      </c>
      <c r="D297" s="5">
        <v>1</v>
      </c>
      <c r="E297" s="5" t="s">
        <v>113</v>
      </c>
      <c r="F297" s="5" t="s">
        <v>114</v>
      </c>
      <c r="G297" s="5" t="s">
        <v>168</v>
      </c>
      <c r="H297" s="8" cm="1">
        <f t="array" ref="H297">_xlfn.IFS(G297="Regular Customer",1, G297="High-Value Customer",2)</f>
        <v>1</v>
      </c>
      <c r="I297" s="5">
        <v>712.5</v>
      </c>
      <c r="J297" s="6">
        <v>0.95420406755681386</v>
      </c>
    </row>
    <row r="298" spans="1:10" x14ac:dyDescent="0.3">
      <c r="A298" s="7" t="s">
        <v>60</v>
      </c>
      <c r="B298" s="8" t="s">
        <v>152</v>
      </c>
      <c r="C298" s="8">
        <v>2</v>
      </c>
      <c r="D298" s="8">
        <v>1</v>
      </c>
      <c r="E298" s="8" t="s">
        <v>109</v>
      </c>
      <c r="F298" s="8" t="s">
        <v>114</v>
      </c>
      <c r="G298" s="8" t="s">
        <v>168</v>
      </c>
      <c r="H298" s="8" cm="1">
        <f t="array" ref="H298">_xlfn.IFS(G298="Regular Customer",1, G298="High-Value Customer",2)</f>
        <v>1</v>
      </c>
      <c r="I298" s="8">
        <v>5665</v>
      </c>
      <c r="J298" s="9">
        <v>0.95430336671627558</v>
      </c>
    </row>
    <row r="299" spans="1:10" x14ac:dyDescent="0.3">
      <c r="A299" s="4" t="s">
        <v>41</v>
      </c>
      <c r="B299" s="5" t="s">
        <v>151</v>
      </c>
      <c r="C299" s="5">
        <v>1</v>
      </c>
      <c r="D299" s="5">
        <v>1</v>
      </c>
      <c r="E299" s="5" t="s">
        <v>109</v>
      </c>
      <c r="F299" s="5" t="s">
        <v>114</v>
      </c>
      <c r="G299" s="5" t="s">
        <v>168</v>
      </c>
      <c r="H299" s="8" cm="1">
        <f t="array" ref="H299">_xlfn.IFS(G299="Regular Customer",1, G299="High-Value Customer",2)</f>
        <v>1</v>
      </c>
      <c r="I299" s="5">
        <v>2880</v>
      </c>
      <c r="J299" s="6">
        <v>0.9568545441994788</v>
      </c>
    </row>
    <row r="300" spans="1:10" x14ac:dyDescent="0.3">
      <c r="A300" s="7" t="s">
        <v>10</v>
      </c>
      <c r="B300" s="8" t="s">
        <v>123</v>
      </c>
      <c r="C300" s="8">
        <v>1</v>
      </c>
      <c r="D300" s="8">
        <v>1</v>
      </c>
      <c r="E300" s="8" t="s">
        <v>113</v>
      </c>
      <c r="F300" s="8" t="s">
        <v>127</v>
      </c>
      <c r="G300" s="8" t="s">
        <v>168</v>
      </c>
      <c r="H300" s="8" cm="1">
        <f t="array" ref="H300">_xlfn.IFS(G300="Regular Customer",1, G300="High-Value Customer",2)</f>
        <v>1</v>
      </c>
      <c r="I300" s="8">
        <v>8550</v>
      </c>
      <c r="J300" s="9">
        <v>0.95797242900367141</v>
      </c>
    </row>
    <row r="301" spans="1:10" x14ac:dyDescent="0.3">
      <c r="A301" s="4" t="s">
        <v>35</v>
      </c>
      <c r="B301" s="5" t="s">
        <v>153</v>
      </c>
      <c r="C301" s="5">
        <v>1</v>
      </c>
      <c r="D301" s="5">
        <v>1</v>
      </c>
      <c r="E301" s="5" t="s">
        <v>109</v>
      </c>
      <c r="F301" s="5" t="s">
        <v>131</v>
      </c>
      <c r="G301" s="5" t="s">
        <v>168</v>
      </c>
      <c r="H301" s="8" cm="1">
        <f t="array" ref="H301">_xlfn.IFS(G301="Regular Customer",1, G301="High-Value Customer",2)</f>
        <v>1</v>
      </c>
      <c r="I301" s="5">
        <v>386</v>
      </c>
      <c r="J301" s="6">
        <v>0.96067170166727278</v>
      </c>
    </row>
    <row r="302" spans="1:10" x14ac:dyDescent="0.3">
      <c r="A302" s="7" t="s">
        <v>22</v>
      </c>
      <c r="B302" s="8" t="s">
        <v>147</v>
      </c>
      <c r="C302" s="8">
        <v>2</v>
      </c>
      <c r="D302" s="8">
        <v>1</v>
      </c>
      <c r="E302" s="8" t="s">
        <v>119</v>
      </c>
      <c r="F302" s="8" t="s">
        <v>139</v>
      </c>
      <c r="G302" s="8" t="s">
        <v>168</v>
      </c>
      <c r="H302" s="8" cm="1">
        <f t="array" ref="H302">_xlfn.IFS(G302="Regular Customer",1, G302="High-Value Customer",2)</f>
        <v>1</v>
      </c>
      <c r="I302" s="8">
        <v>3080</v>
      </c>
      <c r="J302" s="9">
        <v>0.96143492679965414</v>
      </c>
    </row>
    <row r="303" spans="1:10" x14ac:dyDescent="0.3">
      <c r="A303" s="4" t="s">
        <v>14</v>
      </c>
      <c r="B303" s="5" t="s">
        <v>136</v>
      </c>
      <c r="C303" s="5">
        <v>1</v>
      </c>
      <c r="D303" s="5">
        <v>1</v>
      </c>
      <c r="E303" s="5" t="s">
        <v>119</v>
      </c>
      <c r="F303" s="5" t="s">
        <v>117</v>
      </c>
      <c r="G303" s="5" t="s">
        <v>168</v>
      </c>
      <c r="H303" s="8" cm="1">
        <f t="array" ref="H303">_xlfn.IFS(G303="Regular Customer",1, G303="High-Value Customer",2)</f>
        <v>1</v>
      </c>
      <c r="I303" s="5">
        <v>4951.6000000000004</v>
      </c>
      <c r="J303" s="6">
        <v>0.9616934004149863</v>
      </c>
    </row>
    <row r="304" spans="1:10" x14ac:dyDescent="0.3">
      <c r="A304" s="7" t="s">
        <v>34</v>
      </c>
      <c r="B304" s="8" t="s">
        <v>160</v>
      </c>
      <c r="C304" s="8">
        <v>3</v>
      </c>
      <c r="D304" s="8">
        <v>1</v>
      </c>
      <c r="E304" s="8" t="s">
        <v>109</v>
      </c>
      <c r="F304" s="8" t="s">
        <v>131</v>
      </c>
      <c r="G304" s="8" t="s">
        <v>168</v>
      </c>
      <c r="H304" s="8" cm="1">
        <f t="array" ref="H304">_xlfn.IFS(G304="Regular Customer",1, G304="High-Value Customer",2)</f>
        <v>1</v>
      </c>
      <c r="I304" s="8">
        <v>6462.4</v>
      </c>
      <c r="J304" s="9">
        <v>0.9619344786153059</v>
      </c>
    </row>
    <row r="305" spans="1:10" x14ac:dyDescent="0.3">
      <c r="A305" s="4" t="s">
        <v>32</v>
      </c>
      <c r="B305" s="5" t="s">
        <v>124</v>
      </c>
      <c r="C305" s="5">
        <v>1</v>
      </c>
      <c r="D305" s="5">
        <v>1</v>
      </c>
      <c r="E305" s="5" t="s">
        <v>109</v>
      </c>
      <c r="F305" s="5" t="s">
        <v>127</v>
      </c>
      <c r="G305" s="5" t="s">
        <v>168</v>
      </c>
      <c r="H305" s="8" cm="1">
        <f t="array" ref="H305">_xlfn.IFS(G305="Regular Customer",1, G305="High-Value Customer",2)</f>
        <v>1</v>
      </c>
      <c r="I305" s="5">
        <v>1980</v>
      </c>
      <c r="J305" s="6">
        <v>0.96279766728485527</v>
      </c>
    </row>
    <row r="306" spans="1:10" x14ac:dyDescent="0.3">
      <c r="A306" s="7" t="s">
        <v>52</v>
      </c>
      <c r="B306" s="8" t="s">
        <v>175</v>
      </c>
      <c r="C306" s="8">
        <v>1</v>
      </c>
      <c r="D306" s="8">
        <v>1</v>
      </c>
      <c r="E306" s="8" t="s">
        <v>109</v>
      </c>
      <c r="F306" s="8" t="s">
        <v>120</v>
      </c>
      <c r="G306" s="8" t="s">
        <v>168</v>
      </c>
      <c r="H306" s="8" cm="1">
        <f t="array" ref="H306">_xlfn.IFS(G306="Regular Customer",1, G306="High-Value Customer",2)</f>
        <v>1</v>
      </c>
      <c r="I306" s="8">
        <v>1292.4000000000001</v>
      </c>
      <c r="J306" s="9">
        <v>0.96367434986834377</v>
      </c>
    </row>
    <row r="307" spans="1:10" x14ac:dyDescent="0.3">
      <c r="A307" s="4" t="s">
        <v>18</v>
      </c>
      <c r="B307" s="5" t="s">
        <v>141</v>
      </c>
      <c r="C307" s="5">
        <v>1</v>
      </c>
      <c r="D307" s="5">
        <v>1</v>
      </c>
      <c r="E307" s="5" t="s">
        <v>113</v>
      </c>
      <c r="F307" s="5" t="s">
        <v>110</v>
      </c>
      <c r="G307" s="5" t="s">
        <v>168</v>
      </c>
      <c r="H307" s="8" cm="1">
        <f t="array" ref="H307">_xlfn.IFS(G307="Regular Customer",1, G307="High-Value Customer",2)</f>
        <v>1</v>
      </c>
      <c r="I307" s="5">
        <v>1898.75</v>
      </c>
      <c r="J307" s="6">
        <v>0.96595829954897139</v>
      </c>
    </row>
    <row r="308" spans="1:10" x14ac:dyDescent="0.3">
      <c r="A308" s="7" t="s">
        <v>71</v>
      </c>
      <c r="B308" s="8" t="s">
        <v>201</v>
      </c>
      <c r="C308" s="8">
        <v>2</v>
      </c>
      <c r="D308" s="8">
        <v>1</v>
      </c>
      <c r="E308" s="8" t="s">
        <v>109</v>
      </c>
      <c r="F308" s="8" t="s">
        <v>120</v>
      </c>
      <c r="G308" s="8" t="s">
        <v>168</v>
      </c>
      <c r="H308" s="8" cm="1">
        <f t="array" ref="H308">_xlfn.IFS(G308="Regular Customer",1, G308="High-Value Customer",2)</f>
        <v>1</v>
      </c>
      <c r="I308" s="8">
        <v>2149.8000000000002</v>
      </c>
      <c r="J308" s="9">
        <v>0.96605646100244114</v>
      </c>
    </row>
    <row r="309" spans="1:10" x14ac:dyDescent="0.3">
      <c r="A309" s="4" t="s">
        <v>23</v>
      </c>
      <c r="B309" s="5" t="s">
        <v>182</v>
      </c>
      <c r="C309" s="5">
        <v>1</v>
      </c>
      <c r="D309" s="5">
        <v>1</v>
      </c>
      <c r="E309" s="5" t="s">
        <v>130</v>
      </c>
      <c r="F309" s="5" t="s">
        <v>131</v>
      </c>
      <c r="G309" s="5" t="s">
        <v>168</v>
      </c>
      <c r="H309" s="8" cm="1">
        <f t="array" ref="H309">_xlfn.IFS(G309="Regular Customer",1, G309="High-Value Customer",2)</f>
        <v>1</v>
      </c>
      <c r="I309" s="5">
        <v>588</v>
      </c>
      <c r="J309" s="6">
        <v>0.96710246921233534</v>
      </c>
    </row>
    <row r="310" spans="1:10" x14ac:dyDescent="0.3">
      <c r="A310" s="7" t="s">
        <v>29</v>
      </c>
      <c r="B310" s="8" t="s">
        <v>149</v>
      </c>
      <c r="C310" s="8">
        <v>1</v>
      </c>
      <c r="D310" s="8">
        <v>1</v>
      </c>
      <c r="E310" s="8" t="s">
        <v>113</v>
      </c>
      <c r="F310" s="8" t="s">
        <v>134</v>
      </c>
      <c r="G310" s="8" t="s">
        <v>168</v>
      </c>
      <c r="H310" s="8" cm="1">
        <f t="array" ref="H310">_xlfn.IFS(G310="Regular Customer",1, G310="High-Value Customer",2)</f>
        <v>1</v>
      </c>
      <c r="I310" s="8">
        <v>1824</v>
      </c>
      <c r="J310" s="9">
        <v>0.96850335228679652</v>
      </c>
    </row>
    <row r="311" spans="1:10" x14ac:dyDescent="0.3">
      <c r="A311" s="4" t="s">
        <v>84</v>
      </c>
      <c r="B311" s="5" t="s">
        <v>186</v>
      </c>
      <c r="C311" s="5">
        <v>1</v>
      </c>
      <c r="D311" s="5">
        <v>1</v>
      </c>
      <c r="E311" s="5" t="s">
        <v>113</v>
      </c>
      <c r="F311" s="5" t="s">
        <v>127</v>
      </c>
      <c r="G311" s="5" t="s">
        <v>168</v>
      </c>
      <c r="H311" s="8" cm="1">
        <f t="array" ref="H311">_xlfn.IFS(G311="Regular Customer",1, G311="High-Value Customer",2)</f>
        <v>1</v>
      </c>
      <c r="I311" s="5">
        <v>3168</v>
      </c>
      <c r="J311" s="6">
        <v>0.96902223918268005</v>
      </c>
    </row>
    <row r="312" spans="1:10" x14ac:dyDescent="0.3">
      <c r="A312" s="7" t="s">
        <v>33</v>
      </c>
      <c r="B312" s="8" t="s">
        <v>115</v>
      </c>
      <c r="C312" s="8">
        <v>3</v>
      </c>
      <c r="D312" s="8">
        <v>1</v>
      </c>
      <c r="E312" s="8" t="s">
        <v>109</v>
      </c>
      <c r="F312" s="8" t="s">
        <v>127</v>
      </c>
      <c r="G312" s="8" t="s">
        <v>168</v>
      </c>
      <c r="H312" s="8" cm="1">
        <f t="array" ref="H312">_xlfn.IFS(G312="Regular Customer",1, G312="High-Value Customer",2)</f>
        <v>1</v>
      </c>
      <c r="I312" s="8">
        <v>7072</v>
      </c>
      <c r="J312" s="9">
        <v>0.96926340367548258</v>
      </c>
    </row>
    <row r="313" spans="1:10" x14ac:dyDescent="0.3">
      <c r="A313" s="4" t="s">
        <v>34</v>
      </c>
      <c r="B313" s="5" t="s">
        <v>160</v>
      </c>
      <c r="C313" s="5">
        <v>2</v>
      </c>
      <c r="D313" s="5">
        <v>1</v>
      </c>
      <c r="E313" s="5" t="s">
        <v>109</v>
      </c>
      <c r="F313" s="5" t="s">
        <v>127</v>
      </c>
      <c r="G313" s="5" t="s">
        <v>168</v>
      </c>
      <c r="H313" s="8" cm="1">
        <f t="array" ref="H313">_xlfn.IFS(G313="Regular Customer",1, G313="High-Value Customer",2)</f>
        <v>1</v>
      </c>
      <c r="I313" s="5">
        <v>1280</v>
      </c>
      <c r="J313" s="6">
        <v>0.96974804253382996</v>
      </c>
    </row>
    <row r="314" spans="1:10" x14ac:dyDescent="0.3">
      <c r="A314" s="7" t="s">
        <v>16</v>
      </c>
      <c r="B314" s="8" t="s">
        <v>150</v>
      </c>
      <c r="C314" s="8">
        <v>1</v>
      </c>
      <c r="D314" s="8">
        <v>1</v>
      </c>
      <c r="E314" s="8" t="s">
        <v>119</v>
      </c>
      <c r="F314" s="8" t="s">
        <v>114</v>
      </c>
      <c r="G314" s="8" t="s">
        <v>168</v>
      </c>
      <c r="H314" s="8" cm="1">
        <f t="array" ref="H314">_xlfn.IFS(G314="Regular Customer",1, G314="High-Value Customer",2)</f>
        <v>1</v>
      </c>
      <c r="I314" s="8">
        <v>2100</v>
      </c>
      <c r="J314" s="9">
        <v>0.97014999347348962</v>
      </c>
    </row>
    <row r="315" spans="1:10" x14ac:dyDescent="0.3">
      <c r="A315" s="4" t="s">
        <v>28</v>
      </c>
      <c r="B315" s="5" t="s">
        <v>143</v>
      </c>
      <c r="C315" s="5">
        <v>1</v>
      </c>
      <c r="D315" s="5">
        <v>1</v>
      </c>
      <c r="E315" s="5" t="s">
        <v>130</v>
      </c>
      <c r="F315" s="5" t="s">
        <v>114</v>
      </c>
      <c r="G315" s="5" t="s">
        <v>168</v>
      </c>
      <c r="H315" s="8" cm="1">
        <f t="array" ref="H315">_xlfn.IFS(G315="Regular Customer",1, G315="High-Value Customer",2)</f>
        <v>1</v>
      </c>
      <c r="I315" s="5">
        <v>3072</v>
      </c>
      <c r="J315" s="6">
        <v>0.97112479942151653</v>
      </c>
    </row>
    <row r="316" spans="1:10" x14ac:dyDescent="0.3">
      <c r="A316" s="7" t="s">
        <v>15</v>
      </c>
      <c r="B316" s="8" t="s">
        <v>144</v>
      </c>
      <c r="C316" s="8">
        <v>3</v>
      </c>
      <c r="D316" s="8">
        <v>1</v>
      </c>
      <c r="E316" s="8" t="s">
        <v>109</v>
      </c>
      <c r="F316" s="8" t="s">
        <v>139</v>
      </c>
      <c r="G316" s="8" t="s">
        <v>111</v>
      </c>
      <c r="H316" s="8" cm="1">
        <f t="array" ref="H316">_xlfn.IFS(G316="Regular Customer",1, G316="High-Value Customer",2)</f>
        <v>2</v>
      </c>
      <c r="I316" s="8">
        <v>12268</v>
      </c>
      <c r="J316" s="9">
        <v>0.97139548526414354</v>
      </c>
    </row>
    <row r="317" spans="1:10" x14ac:dyDescent="0.3">
      <c r="A317" s="4" t="s">
        <v>70</v>
      </c>
      <c r="B317" s="5" t="s">
        <v>180</v>
      </c>
      <c r="C317" s="5">
        <v>1</v>
      </c>
      <c r="D317" s="5">
        <v>1</v>
      </c>
      <c r="E317" s="5" t="s">
        <v>119</v>
      </c>
      <c r="F317" s="5" t="s">
        <v>117</v>
      </c>
      <c r="G317" s="5" t="s">
        <v>168</v>
      </c>
      <c r="H317" s="8" cm="1">
        <f t="array" ref="H317">_xlfn.IFS(G317="Regular Customer",1, G317="High-Value Customer",2)</f>
        <v>1</v>
      </c>
      <c r="I317" s="5">
        <v>1043</v>
      </c>
      <c r="J317" s="6">
        <v>0.97146408026267539</v>
      </c>
    </row>
    <row r="318" spans="1:10" x14ac:dyDescent="0.3">
      <c r="A318" s="7" t="s">
        <v>15</v>
      </c>
      <c r="B318" s="8" t="s">
        <v>144</v>
      </c>
      <c r="C318" s="8">
        <v>1</v>
      </c>
      <c r="D318" s="8">
        <v>1</v>
      </c>
      <c r="E318" s="8" t="s">
        <v>130</v>
      </c>
      <c r="F318" s="8" t="s">
        <v>114</v>
      </c>
      <c r="G318" s="8" t="s">
        <v>168</v>
      </c>
      <c r="H318" s="8" cm="1">
        <f t="array" ref="H318">_xlfn.IFS(G318="Regular Customer",1, G318="High-Value Customer",2)</f>
        <v>1</v>
      </c>
      <c r="I318" s="8">
        <v>1459.2</v>
      </c>
      <c r="J318" s="9">
        <v>0.97200055965123666</v>
      </c>
    </row>
    <row r="319" spans="1:10" x14ac:dyDescent="0.3">
      <c r="A319" s="4" t="s">
        <v>43</v>
      </c>
      <c r="B319" s="5" t="s">
        <v>145</v>
      </c>
      <c r="C319" s="5">
        <v>1</v>
      </c>
      <c r="D319" s="5">
        <v>1</v>
      </c>
      <c r="E319" s="5" t="s">
        <v>109</v>
      </c>
      <c r="F319" s="5" t="s">
        <v>134</v>
      </c>
      <c r="G319" s="5" t="s">
        <v>168</v>
      </c>
      <c r="H319" s="8" cm="1">
        <f t="array" ref="H319">_xlfn.IFS(G319="Regular Customer",1, G319="High-Value Customer",2)</f>
        <v>1</v>
      </c>
      <c r="I319" s="5">
        <v>1019.2</v>
      </c>
      <c r="J319" s="6">
        <v>0.97232914512157587</v>
      </c>
    </row>
    <row r="320" spans="1:10" x14ac:dyDescent="0.3">
      <c r="A320" s="7" t="s">
        <v>37</v>
      </c>
      <c r="B320" s="8" t="s">
        <v>148</v>
      </c>
      <c r="C320" s="8">
        <v>2</v>
      </c>
      <c r="D320" s="8">
        <v>1</v>
      </c>
      <c r="E320" s="8" t="s">
        <v>130</v>
      </c>
      <c r="F320" s="8" t="s">
        <v>139</v>
      </c>
      <c r="G320" s="8" t="s">
        <v>168</v>
      </c>
      <c r="H320" s="8" cm="1">
        <f t="array" ref="H320">_xlfn.IFS(G320="Regular Customer",1, G320="High-Value Customer",2)</f>
        <v>1</v>
      </c>
      <c r="I320" s="8">
        <v>8504</v>
      </c>
      <c r="J320" s="9">
        <v>0.97374342145509241</v>
      </c>
    </row>
    <row r="321" spans="1:10" x14ac:dyDescent="0.3">
      <c r="A321" s="4" t="s">
        <v>76</v>
      </c>
      <c r="B321" s="5" t="s">
        <v>181</v>
      </c>
      <c r="C321" s="5">
        <v>1</v>
      </c>
      <c r="D321" s="5">
        <v>1</v>
      </c>
      <c r="E321" s="5" t="s">
        <v>119</v>
      </c>
      <c r="F321" s="5" t="s">
        <v>120</v>
      </c>
      <c r="G321" s="5" t="s">
        <v>168</v>
      </c>
      <c r="H321" s="8" cm="1">
        <f t="array" ref="H321">_xlfn.IFS(G321="Regular Customer",1, G321="High-Value Customer",2)</f>
        <v>1</v>
      </c>
      <c r="I321" s="5">
        <v>960</v>
      </c>
      <c r="J321" s="6">
        <v>0.97404719259045236</v>
      </c>
    </row>
    <row r="322" spans="1:10" x14ac:dyDescent="0.3">
      <c r="A322" s="7" t="s">
        <v>35</v>
      </c>
      <c r="B322" s="8" t="s">
        <v>153</v>
      </c>
      <c r="C322" s="8">
        <v>2</v>
      </c>
      <c r="D322" s="8">
        <v>1</v>
      </c>
      <c r="E322" s="8" t="s">
        <v>109</v>
      </c>
      <c r="F322" s="8" t="s">
        <v>139</v>
      </c>
      <c r="G322" s="8" t="s">
        <v>168</v>
      </c>
      <c r="H322" s="8" cm="1">
        <f t="array" ref="H322">_xlfn.IFS(G322="Regular Customer",1, G322="High-Value Customer",2)</f>
        <v>1</v>
      </c>
      <c r="I322" s="8">
        <v>2954</v>
      </c>
      <c r="J322" s="9">
        <v>0.97411999801399041</v>
      </c>
    </row>
    <row r="323" spans="1:10" x14ac:dyDescent="0.3">
      <c r="A323" s="4" t="s">
        <v>32</v>
      </c>
      <c r="B323" s="5" t="s">
        <v>124</v>
      </c>
      <c r="C323" s="5">
        <v>1</v>
      </c>
      <c r="D323" s="5">
        <v>1</v>
      </c>
      <c r="E323" s="5" t="s">
        <v>109</v>
      </c>
      <c r="F323" s="5" t="s">
        <v>110</v>
      </c>
      <c r="G323" s="5" t="s">
        <v>111</v>
      </c>
      <c r="H323" s="8" cm="1">
        <f t="array" ref="H323">_xlfn.IFS(G323="Regular Customer",1, G323="High-Value Customer",2)</f>
        <v>2</v>
      </c>
      <c r="I323" s="5">
        <v>59024</v>
      </c>
      <c r="J323" s="6">
        <v>0.97439765682560586</v>
      </c>
    </row>
    <row r="324" spans="1:10" x14ac:dyDescent="0.3">
      <c r="A324" s="7" t="s">
        <v>37</v>
      </c>
      <c r="B324" s="8" t="s">
        <v>148</v>
      </c>
      <c r="C324" s="8">
        <v>1</v>
      </c>
      <c r="D324" s="8">
        <v>1</v>
      </c>
      <c r="E324" s="8" t="s">
        <v>119</v>
      </c>
      <c r="F324" s="8" t="s">
        <v>110</v>
      </c>
      <c r="G324" s="8" t="s">
        <v>168</v>
      </c>
      <c r="H324" s="8" cm="1">
        <f t="array" ref="H324">_xlfn.IFS(G324="Regular Customer",1, G324="High-Value Customer",2)</f>
        <v>1</v>
      </c>
      <c r="I324" s="8">
        <v>1260</v>
      </c>
      <c r="J324" s="9">
        <v>0.97460517147557735</v>
      </c>
    </row>
    <row r="325" spans="1:10" x14ac:dyDescent="0.3">
      <c r="A325" s="4" t="s">
        <v>64</v>
      </c>
      <c r="B325" s="5" t="s">
        <v>189</v>
      </c>
      <c r="C325" s="5">
        <v>2</v>
      </c>
      <c r="D325" s="5">
        <v>1</v>
      </c>
      <c r="E325" s="5" t="s">
        <v>109</v>
      </c>
      <c r="F325" s="5" t="s">
        <v>117</v>
      </c>
      <c r="G325" s="5" t="s">
        <v>168</v>
      </c>
      <c r="H325" s="8" cm="1">
        <f t="array" ref="H325">_xlfn.IFS(G325="Regular Customer",1, G325="High-Value Customer",2)</f>
        <v>1</v>
      </c>
      <c r="I325" s="5">
        <v>3420.64</v>
      </c>
      <c r="J325" s="6">
        <v>0.97564130665223936</v>
      </c>
    </row>
    <row r="326" spans="1:10" x14ac:dyDescent="0.3">
      <c r="A326" s="7" t="s">
        <v>21</v>
      </c>
      <c r="B326" s="8" t="s">
        <v>132</v>
      </c>
      <c r="C326" s="8">
        <v>1</v>
      </c>
      <c r="D326" s="8">
        <v>1</v>
      </c>
      <c r="E326" s="8" t="s">
        <v>119</v>
      </c>
      <c r="F326" s="8" t="s">
        <v>117</v>
      </c>
      <c r="G326" s="8" t="s">
        <v>111</v>
      </c>
      <c r="H326" s="8" cm="1">
        <f t="array" ref="H326">_xlfn.IFS(G326="Regular Customer",1, G326="High-Value Customer",2)</f>
        <v>2</v>
      </c>
      <c r="I326" s="8">
        <v>20796.72</v>
      </c>
      <c r="J326" s="9">
        <v>0.97970037948862065</v>
      </c>
    </row>
    <row r="327" spans="1:10" x14ac:dyDescent="0.3">
      <c r="A327" s="4" t="s">
        <v>19</v>
      </c>
      <c r="B327" s="5" t="s">
        <v>126</v>
      </c>
      <c r="C327" s="5">
        <v>1</v>
      </c>
      <c r="D327" s="5">
        <v>1</v>
      </c>
      <c r="E327" s="5" t="s">
        <v>119</v>
      </c>
      <c r="F327" s="5" t="s">
        <v>127</v>
      </c>
      <c r="G327" s="5" t="s">
        <v>168</v>
      </c>
      <c r="H327" s="8" cm="1">
        <f t="array" ref="H327">_xlfn.IFS(G327="Regular Customer",1, G327="High-Value Customer",2)</f>
        <v>1</v>
      </c>
      <c r="I327" s="5">
        <v>4214.3999999999996</v>
      </c>
      <c r="J327" s="6">
        <v>0.98062941850331431</v>
      </c>
    </row>
    <row r="328" spans="1:10" x14ac:dyDescent="0.3">
      <c r="A328" s="7" t="s">
        <v>29</v>
      </c>
      <c r="B328" s="8" t="s">
        <v>149</v>
      </c>
      <c r="C328" s="8">
        <v>1</v>
      </c>
      <c r="D328" s="8">
        <v>1</v>
      </c>
      <c r="E328" s="8" t="s">
        <v>119</v>
      </c>
      <c r="F328" s="8" t="s">
        <v>131</v>
      </c>
      <c r="G328" s="8" t="s">
        <v>168</v>
      </c>
      <c r="H328" s="8" cm="1">
        <f t="array" ref="H328">_xlfn.IFS(G328="Regular Customer",1, G328="High-Value Customer",2)</f>
        <v>1</v>
      </c>
      <c r="I328" s="8">
        <v>1596</v>
      </c>
      <c r="J328" s="9">
        <v>0.98377533474230483</v>
      </c>
    </row>
    <row r="329" spans="1:10" x14ac:dyDescent="0.3">
      <c r="A329" s="4" t="s">
        <v>44</v>
      </c>
      <c r="B329" s="5" t="s">
        <v>116</v>
      </c>
      <c r="C329" s="5">
        <v>1</v>
      </c>
      <c r="D329" s="5">
        <v>1</v>
      </c>
      <c r="E329" s="5" t="s">
        <v>130</v>
      </c>
      <c r="F329" s="5" t="s">
        <v>127</v>
      </c>
      <c r="G329" s="5" t="s">
        <v>168</v>
      </c>
      <c r="H329" s="8" cm="1">
        <f t="array" ref="H329">_xlfn.IFS(G329="Regular Customer",1, G329="High-Value Customer",2)</f>
        <v>1</v>
      </c>
      <c r="I329" s="5">
        <v>2280</v>
      </c>
      <c r="J329" s="6">
        <v>0.9841869175415765</v>
      </c>
    </row>
    <row r="330" spans="1:10" x14ac:dyDescent="0.3">
      <c r="A330" s="7" t="s">
        <v>38</v>
      </c>
      <c r="B330" s="8" t="s">
        <v>171</v>
      </c>
      <c r="C330" s="8">
        <v>2</v>
      </c>
      <c r="D330" s="8">
        <v>1</v>
      </c>
      <c r="E330" s="8" t="s">
        <v>119</v>
      </c>
      <c r="F330" s="8" t="s">
        <v>127</v>
      </c>
      <c r="G330" s="8" t="s">
        <v>168</v>
      </c>
      <c r="H330" s="8" cm="1">
        <f t="array" ref="H330">_xlfn.IFS(G330="Regular Customer",1, G330="High-Value Customer",2)</f>
        <v>1</v>
      </c>
      <c r="I330" s="8">
        <v>842.4</v>
      </c>
      <c r="J330" s="9">
        <v>0.98543004816147983</v>
      </c>
    </row>
    <row r="331" spans="1:10" x14ac:dyDescent="0.3">
      <c r="A331" s="4" t="s">
        <v>21</v>
      </c>
      <c r="B331" s="5" t="s">
        <v>132</v>
      </c>
      <c r="C331" s="5">
        <v>2</v>
      </c>
      <c r="D331" s="5">
        <v>1</v>
      </c>
      <c r="E331" s="5" t="s">
        <v>109</v>
      </c>
      <c r="F331" s="5" t="s">
        <v>110</v>
      </c>
      <c r="G331" s="5" t="s">
        <v>168</v>
      </c>
      <c r="H331" s="8" cm="1">
        <f t="array" ref="H331">_xlfn.IFS(G331="Regular Customer",1, G331="High-Value Customer",2)</f>
        <v>1</v>
      </c>
      <c r="I331" s="5">
        <v>1432.8</v>
      </c>
      <c r="J331" s="6">
        <v>0.98590499293627298</v>
      </c>
    </row>
    <row r="332" spans="1:10" x14ac:dyDescent="0.3">
      <c r="A332" s="7" t="s">
        <v>75</v>
      </c>
      <c r="B332" s="8" t="s">
        <v>190</v>
      </c>
      <c r="C332" s="8">
        <v>1</v>
      </c>
      <c r="D332" s="8">
        <v>1</v>
      </c>
      <c r="E332" s="8" t="s">
        <v>113</v>
      </c>
      <c r="F332" s="8" t="s">
        <v>127</v>
      </c>
      <c r="G332" s="8" t="s">
        <v>168</v>
      </c>
      <c r="H332" s="8" cm="1">
        <f t="array" ref="H332">_xlfn.IFS(G332="Regular Customer",1, G332="High-Value Customer",2)</f>
        <v>1</v>
      </c>
      <c r="I332" s="8">
        <v>4270</v>
      </c>
      <c r="J332" s="9">
        <v>0.98614998560571976</v>
      </c>
    </row>
    <row r="333" spans="1:10" x14ac:dyDescent="0.3">
      <c r="A333" s="4" t="s">
        <v>7</v>
      </c>
      <c r="B333" s="5" t="s">
        <v>122</v>
      </c>
      <c r="C333" s="5">
        <v>2</v>
      </c>
      <c r="D333" s="5">
        <v>1</v>
      </c>
      <c r="E333" s="5" t="s">
        <v>130</v>
      </c>
      <c r="F333" s="5" t="s">
        <v>110</v>
      </c>
      <c r="G333" s="5" t="s">
        <v>168</v>
      </c>
      <c r="H333" s="8" cm="1">
        <f t="array" ref="H333">_xlfn.IFS(G333="Regular Customer",1, G333="High-Value Customer",2)</f>
        <v>1</v>
      </c>
      <c r="I333" s="5">
        <v>6770</v>
      </c>
      <c r="J333" s="6">
        <v>0.98768611172046339</v>
      </c>
    </row>
    <row r="334" spans="1:10" x14ac:dyDescent="0.3">
      <c r="A334" s="7" t="s">
        <v>52</v>
      </c>
      <c r="B334" s="8" t="s">
        <v>175</v>
      </c>
      <c r="C334" s="8">
        <v>1</v>
      </c>
      <c r="D334" s="8">
        <v>1</v>
      </c>
      <c r="E334" s="8" t="s">
        <v>113</v>
      </c>
      <c r="F334" s="8" t="s">
        <v>120</v>
      </c>
      <c r="G334" s="8" t="s">
        <v>168</v>
      </c>
      <c r="H334" s="8" cm="1">
        <f t="array" ref="H334">_xlfn.IFS(G334="Regular Customer",1, G334="High-Value Customer",2)</f>
        <v>1</v>
      </c>
      <c r="I334" s="8">
        <v>1425</v>
      </c>
      <c r="J334" s="9">
        <v>0.98788595546194413</v>
      </c>
    </row>
    <row r="335" spans="1:10" x14ac:dyDescent="0.3">
      <c r="A335" s="4" t="s">
        <v>20</v>
      </c>
      <c r="B335" s="5" t="s">
        <v>138</v>
      </c>
      <c r="C335" s="5">
        <v>1</v>
      </c>
      <c r="D335" s="5">
        <v>1</v>
      </c>
      <c r="E335" s="5" t="s">
        <v>109</v>
      </c>
      <c r="F335" s="5" t="s">
        <v>134</v>
      </c>
      <c r="G335" s="5" t="s">
        <v>168</v>
      </c>
      <c r="H335" s="8" cm="1">
        <f t="array" ref="H335">_xlfn.IFS(G335="Regular Customer",1, G335="High-Value Customer",2)</f>
        <v>1</v>
      </c>
      <c r="I335" s="5">
        <v>4200</v>
      </c>
      <c r="J335" s="6">
        <v>0.98949492747678935</v>
      </c>
    </row>
    <row r="336" spans="1:10" x14ac:dyDescent="0.3">
      <c r="A336" s="7" t="s">
        <v>52</v>
      </c>
      <c r="B336" s="8" t="s">
        <v>175</v>
      </c>
      <c r="C336" s="8">
        <v>1</v>
      </c>
      <c r="D336" s="8">
        <v>1</v>
      </c>
      <c r="E336" s="8" t="s">
        <v>109</v>
      </c>
      <c r="F336" s="8" t="s">
        <v>114</v>
      </c>
      <c r="G336" s="8" t="s">
        <v>168</v>
      </c>
      <c r="H336" s="8" cm="1">
        <f t="array" ref="H336">_xlfn.IFS(G336="Regular Customer",1, G336="High-Value Customer",2)</f>
        <v>1</v>
      </c>
      <c r="I336" s="8">
        <v>2475</v>
      </c>
      <c r="J336" s="9">
        <v>0.99169480659129716</v>
      </c>
    </row>
    <row r="337" spans="1:10" x14ac:dyDescent="0.3">
      <c r="A337" s="4" t="s">
        <v>9</v>
      </c>
      <c r="B337" s="5" t="s">
        <v>125</v>
      </c>
      <c r="C337" s="5">
        <v>2</v>
      </c>
      <c r="D337" s="5">
        <v>1</v>
      </c>
      <c r="E337" s="5" t="s">
        <v>130</v>
      </c>
      <c r="F337" s="5" t="s">
        <v>127</v>
      </c>
      <c r="G337" s="5" t="s">
        <v>168</v>
      </c>
      <c r="H337" s="8" cm="1">
        <f t="array" ref="H337">_xlfn.IFS(G337="Regular Customer",1, G337="High-Value Customer",2)</f>
        <v>1</v>
      </c>
      <c r="I337" s="5">
        <v>8722</v>
      </c>
      <c r="J337" s="6">
        <v>0.99183013417589583</v>
      </c>
    </row>
    <row r="338" spans="1:10" x14ac:dyDescent="0.3">
      <c r="A338" s="7" t="s">
        <v>77</v>
      </c>
      <c r="B338" s="8" t="s">
        <v>194</v>
      </c>
      <c r="C338" s="8">
        <v>1</v>
      </c>
      <c r="D338" s="8">
        <v>1</v>
      </c>
      <c r="E338" s="8" t="s">
        <v>113</v>
      </c>
      <c r="F338" s="8" t="s">
        <v>131</v>
      </c>
      <c r="G338" s="8" t="s">
        <v>168</v>
      </c>
      <c r="H338" s="8" cm="1">
        <f t="array" ref="H338">_xlfn.IFS(G338="Regular Customer",1, G338="High-Value Customer",2)</f>
        <v>1</v>
      </c>
      <c r="I338" s="8">
        <v>180</v>
      </c>
      <c r="J338" s="9">
        <v>0.99351390299332065</v>
      </c>
    </row>
    <row r="339" spans="1:10" x14ac:dyDescent="0.3">
      <c r="A339" s="4" t="s">
        <v>55</v>
      </c>
      <c r="B339" s="5" t="s">
        <v>192</v>
      </c>
      <c r="C339" s="5">
        <v>1</v>
      </c>
      <c r="D339" s="5">
        <v>1</v>
      </c>
      <c r="E339" s="5" t="s">
        <v>109</v>
      </c>
      <c r="F339" s="5" t="s">
        <v>139</v>
      </c>
      <c r="G339" s="5" t="s">
        <v>168</v>
      </c>
      <c r="H339" s="8" cm="1">
        <f t="array" ref="H339">_xlfn.IFS(G339="Regular Customer",1, G339="High-Value Customer",2)</f>
        <v>1</v>
      </c>
      <c r="I339" s="5">
        <v>588</v>
      </c>
      <c r="J339" s="6">
        <v>0.99355795711022066</v>
      </c>
    </row>
    <row r="340" spans="1:10" x14ac:dyDescent="0.3">
      <c r="A340" s="7" t="s">
        <v>46</v>
      </c>
      <c r="B340" s="8" t="s">
        <v>156</v>
      </c>
      <c r="C340" s="8">
        <v>1</v>
      </c>
      <c r="D340" s="8">
        <v>1</v>
      </c>
      <c r="E340" s="8" t="s">
        <v>113</v>
      </c>
      <c r="F340" s="8" t="s">
        <v>114</v>
      </c>
      <c r="G340" s="8" t="s">
        <v>168</v>
      </c>
      <c r="H340" s="8" cm="1">
        <f t="array" ref="H340">_xlfn.IFS(G340="Regular Customer",1, G340="High-Value Customer",2)</f>
        <v>1</v>
      </c>
      <c r="I340" s="8">
        <v>240</v>
      </c>
      <c r="J340" s="9">
        <v>0.99429024950262745</v>
      </c>
    </row>
    <row r="341" spans="1:10" x14ac:dyDescent="0.3">
      <c r="A341" s="4" t="s">
        <v>44</v>
      </c>
      <c r="B341" s="5" t="s">
        <v>116</v>
      </c>
      <c r="C341" s="5">
        <v>1</v>
      </c>
      <c r="D341" s="5">
        <v>1</v>
      </c>
      <c r="E341" s="5" t="s">
        <v>119</v>
      </c>
      <c r="F341" s="5" t="s">
        <v>139</v>
      </c>
      <c r="G341" s="5" t="s">
        <v>168</v>
      </c>
      <c r="H341" s="8" cm="1">
        <f t="array" ref="H341">_xlfn.IFS(G341="Regular Customer",1, G341="High-Value Customer",2)</f>
        <v>1</v>
      </c>
      <c r="I341" s="5">
        <v>2940</v>
      </c>
      <c r="J341" s="6">
        <v>0.99496410710034078</v>
      </c>
    </row>
    <row r="342" spans="1:10" x14ac:dyDescent="0.3">
      <c r="A342" s="7" t="s">
        <v>22</v>
      </c>
      <c r="B342" s="8" t="s">
        <v>147</v>
      </c>
      <c r="C342" s="8">
        <v>1</v>
      </c>
      <c r="D342" s="8">
        <v>1</v>
      </c>
      <c r="E342" s="8" t="s">
        <v>119</v>
      </c>
      <c r="F342" s="8" t="s">
        <v>117</v>
      </c>
      <c r="G342" s="8" t="s">
        <v>168</v>
      </c>
      <c r="H342" s="8" cm="1">
        <f t="array" ref="H342">_xlfn.IFS(G342="Regular Customer",1, G342="High-Value Customer",2)</f>
        <v>1</v>
      </c>
      <c r="I342" s="8">
        <v>596</v>
      </c>
      <c r="J342" s="9">
        <v>0.99514433651757683</v>
      </c>
    </row>
    <row r="343" spans="1:10" x14ac:dyDescent="0.3">
      <c r="A343" s="4" t="s">
        <v>89</v>
      </c>
      <c r="B343" s="5" t="s">
        <v>209</v>
      </c>
      <c r="C343" s="5">
        <v>1</v>
      </c>
      <c r="D343" s="5">
        <v>1</v>
      </c>
      <c r="E343" s="5" t="s">
        <v>109</v>
      </c>
      <c r="F343" s="5" t="s">
        <v>131</v>
      </c>
      <c r="G343" s="5" t="s">
        <v>168</v>
      </c>
      <c r="H343" s="8" cm="1">
        <f t="array" ref="H343">_xlfn.IFS(G343="Regular Customer",1, G343="High-Value Customer",2)</f>
        <v>1</v>
      </c>
      <c r="I343" s="5">
        <v>294</v>
      </c>
      <c r="J343" s="6">
        <v>0.99551508109952203</v>
      </c>
    </row>
    <row r="344" spans="1:10" x14ac:dyDescent="0.3">
      <c r="A344" s="7" t="s">
        <v>6</v>
      </c>
      <c r="B344" s="8" t="s">
        <v>112</v>
      </c>
      <c r="C344" s="8">
        <v>5</v>
      </c>
      <c r="D344" s="8">
        <v>1</v>
      </c>
      <c r="E344" s="8" t="s">
        <v>109</v>
      </c>
      <c r="F344" s="8" t="s">
        <v>139</v>
      </c>
      <c r="G344" s="8" t="s">
        <v>111</v>
      </c>
      <c r="H344" s="8" cm="1">
        <f t="array" ref="H344">_xlfn.IFS(G344="Regular Customer",1, G344="High-Value Customer",2)</f>
        <v>2</v>
      </c>
      <c r="I344" s="8">
        <v>20863.5</v>
      </c>
      <c r="J344" s="9">
        <v>0.99657219702447553</v>
      </c>
    </row>
    <row r="345" spans="1:10" x14ac:dyDescent="0.3">
      <c r="A345" s="4" t="s">
        <v>39</v>
      </c>
      <c r="B345" s="5" t="s">
        <v>167</v>
      </c>
      <c r="C345" s="5">
        <v>2</v>
      </c>
      <c r="D345" s="5">
        <v>1</v>
      </c>
      <c r="E345" s="5" t="s">
        <v>109</v>
      </c>
      <c r="F345" s="5" t="s">
        <v>120</v>
      </c>
      <c r="G345" s="5" t="s">
        <v>168</v>
      </c>
      <c r="H345" s="8" cm="1">
        <f t="array" ref="H345">_xlfn.IFS(G345="Regular Customer",1, G345="High-Value Customer",2)</f>
        <v>1</v>
      </c>
      <c r="I345" s="5">
        <v>9989</v>
      </c>
      <c r="J345" s="6">
        <v>0.99823453147295738</v>
      </c>
    </row>
    <row r="346" spans="1:10" x14ac:dyDescent="0.3">
      <c r="A346" s="7" t="s">
        <v>11</v>
      </c>
      <c r="B346" s="8" t="s">
        <v>118</v>
      </c>
      <c r="C346" s="8">
        <v>3</v>
      </c>
      <c r="D346" s="8">
        <v>1</v>
      </c>
      <c r="E346" s="8" t="s">
        <v>109</v>
      </c>
      <c r="F346" s="8" t="s">
        <v>117</v>
      </c>
      <c r="G346" s="8" t="s">
        <v>168</v>
      </c>
      <c r="H346" s="8" cm="1">
        <f t="array" ref="H346">_xlfn.IFS(G346="Regular Customer",1, G346="High-Value Customer",2)</f>
        <v>1</v>
      </c>
      <c r="I346" s="8">
        <v>5172</v>
      </c>
      <c r="J346" s="9">
        <v>0.99940174942151783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F5B4-2967-486B-A417-68FE44201A88}">
  <dimension ref="A1:D4"/>
  <sheetViews>
    <sheetView workbookViewId="0">
      <selection activeCell="H15" sqref="H15"/>
    </sheetView>
  </sheetViews>
  <sheetFormatPr defaultRowHeight="14.4" x14ac:dyDescent="0.3"/>
  <sheetData>
    <row r="1" spans="1:4" x14ac:dyDescent="0.3">
      <c r="A1" s="18"/>
      <c r="B1" s="20" t="s">
        <v>300</v>
      </c>
      <c r="C1" s="20" t="s">
        <v>301</v>
      </c>
      <c r="D1" s="11" t="s">
        <v>328</v>
      </c>
    </row>
    <row r="2" spans="1:4" x14ac:dyDescent="0.3">
      <c r="A2" s="20" t="s">
        <v>314</v>
      </c>
      <c r="B2">
        <v>3.8093547568061322E-42</v>
      </c>
      <c r="C2">
        <v>2.0471134755854774E-22</v>
      </c>
    </row>
    <row r="3" spans="1:4" x14ac:dyDescent="0.3">
      <c r="A3" s="20"/>
      <c r="B3" s="24"/>
      <c r="D3" s="11" t="s">
        <v>330</v>
      </c>
    </row>
    <row r="4" spans="1:4" x14ac:dyDescent="0.3">
      <c r="A4" s="20"/>
      <c r="C4" s="17"/>
      <c r="D4" s="31" t="s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5A9E-70DB-4BF7-9A15-8AA183B95F01}">
  <dimension ref="A1:R103"/>
  <sheetViews>
    <sheetView workbookViewId="0">
      <selection activeCell="K19" sqref="K19"/>
    </sheetView>
  </sheetViews>
  <sheetFormatPr defaultRowHeight="14.4" x14ac:dyDescent="0.3"/>
  <cols>
    <col min="1" max="1" width="10.6640625" bestFit="1" customWidth="1"/>
    <col min="2" max="2" width="17" bestFit="1" customWidth="1"/>
    <col min="3" max="3" width="15.77734375" bestFit="1" customWidth="1"/>
    <col min="4" max="4" width="15.77734375" customWidth="1"/>
    <col min="5" max="5" width="8.77734375" bestFit="1" customWidth="1"/>
    <col min="6" max="6" width="14.33203125" bestFit="1" customWidth="1"/>
    <col min="7" max="7" width="10.44140625" bestFit="1" customWidth="1"/>
    <col min="8" max="8" width="12" bestFit="1" customWidth="1"/>
    <col min="9" max="9" width="14.5546875" bestFit="1" customWidth="1"/>
    <col min="12" max="12" width="14.5546875" bestFit="1" customWidth="1"/>
    <col min="13" max="13" width="15.77734375" customWidth="1"/>
    <col min="14" max="14" width="8.77734375" bestFit="1" customWidth="1"/>
    <col min="15" max="15" width="12" bestFit="1" customWidth="1"/>
    <col min="16" max="16" width="17.44140625" bestFit="1" customWidth="1"/>
    <col min="17" max="17" width="15.77734375" bestFit="1" customWidth="1"/>
    <col min="18" max="18" width="24.44140625" bestFit="1" customWidth="1"/>
  </cols>
  <sheetData>
    <row r="1" spans="1:18" x14ac:dyDescent="0.3">
      <c r="A1" t="s">
        <v>211</v>
      </c>
      <c r="B1" t="s">
        <v>212</v>
      </c>
      <c r="C1" t="s">
        <v>341</v>
      </c>
      <c r="D1" t="s">
        <v>342</v>
      </c>
      <c r="E1" t="s">
        <v>213</v>
      </c>
      <c r="F1" t="s">
        <v>214</v>
      </c>
      <c r="G1" t="s">
        <v>215</v>
      </c>
      <c r="H1" t="s">
        <v>98</v>
      </c>
      <c r="I1" t="s">
        <v>216</v>
      </c>
      <c r="J1" t="s">
        <v>269</v>
      </c>
      <c r="L1" t="s">
        <v>216</v>
      </c>
      <c r="M1" t="s">
        <v>342</v>
      </c>
      <c r="N1" t="s">
        <v>213</v>
      </c>
      <c r="O1" t="s">
        <v>98</v>
      </c>
    </row>
    <row r="2" spans="1:18" x14ac:dyDescent="0.3">
      <c r="A2">
        <v>98004</v>
      </c>
      <c r="B2" t="s">
        <v>265</v>
      </c>
      <c r="C2" t="s">
        <v>113</v>
      </c>
      <c r="D2" cm="1">
        <f t="array" ref="D2">_xlfn.IFS(C2="Eastern",1,C2="Southern",2,C2="Northern",3,C2="Western",4)</f>
        <v>4</v>
      </c>
      <c r="E2">
        <v>2</v>
      </c>
      <c r="F2" t="s">
        <v>218</v>
      </c>
      <c r="G2">
        <v>65</v>
      </c>
      <c r="H2">
        <v>26594.616999999998</v>
      </c>
      <c r="I2">
        <v>9.0317000000000007</v>
      </c>
      <c r="J2">
        <v>3.4470082996090889E-3</v>
      </c>
      <c r="L2">
        <v>9.0747</v>
      </c>
      <c r="M2" cm="1">
        <f t="array" ref="M2">_xlfn.IFS(C2="Eastern",1,C2="Southern",2,C2="Northern",3,C2="Western",4)</f>
        <v>4</v>
      </c>
      <c r="N2">
        <v>2</v>
      </c>
      <c r="O2">
        <v>106642.5325</v>
      </c>
      <c r="P2" s="32" t="s">
        <v>334</v>
      </c>
      <c r="Q2" t="s">
        <v>338</v>
      </c>
      <c r="R2" t="s">
        <v>339</v>
      </c>
    </row>
    <row r="3" spans="1:18" x14ac:dyDescent="0.3">
      <c r="A3">
        <v>1730</v>
      </c>
      <c r="B3" t="s">
        <v>230</v>
      </c>
      <c r="C3" t="s">
        <v>109</v>
      </c>
      <c r="D3" cm="1">
        <f t="array" ref="D3">_xlfn.IFS(C3="Eastern",1,C3="Southern",2,C3="Northern",3,C3="Western",4)</f>
        <v>1</v>
      </c>
      <c r="E3">
        <v>1</v>
      </c>
      <c r="F3" t="s">
        <v>229</v>
      </c>
      <c r="G3">
        <v>87</v>
      </c>
      <c r="H3">
        <v>63299.864999999998</v>
      </c>
      <c r="I3">
        <v>9.5421999999999993</v>
      </c>
      <c r="J3">
        <v>1.0019447881850385E-2</v>
      </c>
      <c r="L3">
        <v>9.0747</v>
      </c>
      <c r="M3" cm="1">
        <f t="array" ref="M3">_xlfn.IFS(C3="Eastern",1,C3="Southern",2,C3="Northern",3,C3="Western",4)</f>
        <v>1</v>
      </c>
      <c r="N3">
        <v>2</v>
      </c>
      <c r="O3">
        <v>106642.5325</v>
      </c>
      <c r="P3" s="10" t="s">
        <v>109</v>
      </c>
      <c r="Q3">
        <v>2537282.1844999976</v>
      </c>
      <c r="R3">
        <v>7.7788347826086985</v>
      </c>
    </row>
    <row r="4" spans="1:18" x14ac:dyDescent="0.3">
      <c r="A4">
        <v>1581</v>
      </c>
      <c r="B4" t="s">
        <v>228</v>
      </c>
      <c r="C4" t="s">
        <v>109</v>
      </c>
      <c r="D4" cm="1">
        <f t="array" ref="D4">_xlfn.IFS(C4="Eastern",1,C4="Southern",2,C4="Northern",3,C4="Western",4)</f>
        <v>1</v>
      </c>
      <c r="E4">
        <v>1</v>
      </c>
      <c r="F4" t="s">
        <v>229</v>
      </c>
      <c r="G4">
        <v>87</v>
      </c>
      <c r="H4">
        <v>63299.864999999998</v>
      </c>
      <c r="I4">
        <v>9.5421999999999993</v>
      </c>
      <c r="J4">
        <v>1.2955515716870702E-2</v>
      </c>
      <c r="L4">
        <v>9.0747</v>
      </c>
      <c r="M4" cm="1">
        <f t="array" ref="M4">_xlfn.IFS(C4="Eastern",1,C4="Southern",2,C4="Northern",3,C4="Western",4)</f>
        <v>1</v>
      </c>
      <c r="N4">
        <v>2</v>
      </c>
      <c r="O4">
        <v>106642.5325</v>
      </c>
      <c r="P4" s="33" t="s">
        <v>227</v>
      </c>
      <c r="Q4">
        <v>620870.99800000002</v>
      </c>
      <c r="R4">
        <v>6.8719916666666689</v>
      </c>
    </row>
    <row r="5" spans="1:18" x14ac:dyDescent="0.3">
      <c r="A5">
        <v>85014</v>
      </c>
      <c r="B5" t="s">
        <v>263</v>
      </c>
      <c r="C5" t="s">
        <v>113</v>
      </c>
      <c r="D5" cm="1">
        <f t="array" ref="D5">_xlfn.IFS(C5="Eastern",1,C5="Southern",2,C5="Northern",3,C5="Western",4)</f>
        <v>4</v>
      </c>
      <c r="E5">
        <v>2</v>
      </c>
      <c r="F5" t="s">
        <v>218</v>
      </c>
      <c r="G5">
        <v>65</v>
      </c>
      <c r="H5">
        <v>26594.616999999998</v>
      </c>
      <c r="I5">
        <v>9.0317000000000007</v>
      </c>
      <c r="J5">
        <v>2.5020568324879089E-2</v>
      </c>
      <c r="L5">
        <v>9.5526</v>
      </c>
      <c r="M5" cm="1">
        <f t="array" ref="M5">_xlfn.IFS(C5="Eastern",1,C5="Southern",2,C5="Northern",3,C5="Western",4)</f>
        <v>4</v>
      </c>
      <c r="N5">
        <v>2</v>
      </c>
      <c r="O5">
        <v>87999.645000000004</v>
      </c>
      <c r="P5" s="33" t="s">
        <v>229</v>
      </c>
      <c r="Q5">
        <v>801389.93799999973</v>
      </c>
      <c r="R5">
        <v>8.4727333333333359</v>
      </c>
    </row>
    <row r="6" spans="1:18" x14ac:dyDescent="0.3">
      <c r="A6">
        <v>20852</v>
      </c>
      <c r="B6" t="s">
        <v>217</v>
      </c>
      <c r="C6" t="s">
        <v>109</v>
      </c>
      <c r="D6" cm="1">
        <f t="array" ref="D6">_xlfn.IFS(C6="Eastern",1,C6="Southern",2,C6="Northern",3,C6="Western",4)</f>
        <v>1</v>
      </c>
      <c r="E6">
        <v>1</v>
      </c>
      <c r="F6" t="s">
        <v>229</v>
      </c>
      <c r="G6">
        <v>122</v>
      </c>
      <c r="H6">
        <v>58511.888500000001</v>
      </c>
      <c r="I6">
        <v>8.2459000000000007</v>
      </c>
      <c r="J6">
        <v>2.5417200243975979E-2</v>
      </c>
      <c r="L6">
        <v>9.5526</v>
      </c>
      <c r="M6" cm="1">
        <f t="array" ref="M6">_xlfn.IFS(C6="Eastern",1,C6="Southern",2,C6="Northern",3,C6="Western",4)</f>
        <v>1</v>
      </c>
      <c r="N6">
        <v>2</v>
      </c>
      <c r="O6">
        <v>87999.645000000004</v>
      </c>
      <c r="P6" s="33" t="s">
        <v>218</v>
      </c>
      <c r="Q6">
        <v>1115021.2485000005</v>
      </c>
      <c r="R6">
        <v>7.8037631578947373</v>
      </c>
    </row>
    <row r="7" spans="1:18" x14ac:dyDescent="0.3">
      <c r="A7">
        <v>2184</v>
      </c>
      <c r="B7" t="s">
        <v>234</v>
      </c>
      <c r="C7" t="s">
        <v>109</v>
      </c>
      <c r="D7" cm="1">
        <f t="array" ref="D7">_xlfn.IFS(C7="Eastern",1,C7="Southern",2,C7="Northern",3,C7="Western",4)</f>
        <v>1</v>
      </c>
      <c r="E7">
        <v>2</v>
      </c>
      <c r="F7" t="s">
        <v>218</v>
      </c>
      <c r="G7">
        <v>99</v>
      </c>
      <c r="H7">
        <v>61959.9</v>
      </c>
      <c r="I7">
        <v>8.4042999999999992</v>
      </c>
      <c r="J7">
        <v>5.387845031302041E-2</v>
      </c>
      <c r="L7">
        <v>9.5526</v>
      </c>
      <c r="M7" cm="1">
        <f t="array" ref="M7">_xlfn.IFS(C7="Eastern",1,C7="Southern",2,C7="Northern",3,C7="Western",4)</f>
        <v>1</v>
      </c>
      <c r="N7">
        <v>2</v>
      </c>
      <c r="O7">
        <v>87999.645000000004</v>
      </c>
      <c r="P7" s="10" t="s">
        <v>119</v>
      </c>
      <c r="Q7">
        <v>765716.27300000004</v>
      </c>
      <c r="R7">
        <v>10.459247368421053</v>
      </c>
    </row>
    <row r="8" spans="1:18" x14ac:dyDescent="0.3">
      <c r="A8">
        <v>33607</v>
      </c>
      <c r="B8" t="s">
        <v>224</v>
      </c>
      <c r="C8" t="s">
        <v>130</v>
      </c>
      <c r="D8" cm="1">
        <f t="array" ref="D8">_xlfn.IFS(C8="Eastern",1,C8="Southern",2,C8="Northern",3,C8="Western",4)</f>
        <v>2</v>
      </c>
      <c r="E8">
        <v>3</v>
      </c>
      <c r="F8" t="s">
        <v>227</v>
      </c>
      <c r="G8">
        <v>110</v>
      </c>
      <c r="H8">
        <v>64357.328999999998</v>
      </c>
      <c r="I8">
        <v>6.8727</v>
      </c>
      <c r="J8">
        <v>6.2935816706618519E-2</v>
      </c>
      <c r="L8">
        <v>9.5526</v>
      </c>
      <c r="M8" cm="1">
        <f t="array" ref="M8">_xlfn.IFS(C8="Eastern",1,C8="Southern",2,C8="Northern",3,C8="Western",4)</f>
        <v>2</v>
      </c>
      <c r="N8">
        <v>2</v>
      </c>
      <c r="O8">
        <v>87999.645000000004</v>
      </c>
      <c r="P8" s="33" t="s">
        <v>227</v>
      </c>
      <c r="Q8">
        <v>142116.87</v>
      </c>
      <c r="R8">
        <v>9.4788999999999994</v>
      </c>
    </row>
    <row r="9" spans="1:18" x14ac:dyDescent="0.3">
      <c r="A9">
        <v>40222</v>
      </c>
      <c r="B9" t="s">
        <v>235</v>
      </c>
      <c r="C9" t="s">
        <v>109</v>
      </c>
      <c r="D9" cm="1">
        <f t="array" ref="D9">_xlfn.IFS(C9="Eastern",1,C9="Southern",2,C9="Northern",3,C9="Western",4)</f>
        <v>1</v>
      </c>
      <c r="E9">
        <v>1</v>
      </c>
      <c r="F9" t="s">
        <v>229</v>
      </c>
      <c r="G9">
        <v>87</v>
      </c>
      <c r="H9">
        <v>63299.864999999998</v>
      </c>
      <c r="I9">
        <v>9.5421999999999993</v>
      </c>
      <c r="J9">
        <v>9.230446967013417E-2</v>
      </c>
      <c r="L9">
        <v>8.1553000000000004</v>
      </c>
      <c r="M9" cm="1">
        <f t="array" ref="M9">_xlfn.IFS(C9="Eastern",1,C9="Southern",2,C9="Northern",3,C9="Western",4)</f>
        <v>1</v>
      </c>
      <c r="N9">
        <v>2</v>
      </c>
      <c r="O9">
        <v>73306.633000000002</v>
      </c>
      <c r="P9" s="33" t="s">
        <v>229</v>
      </c>
      <c r="Q9">
        <v>135851.98000000001</v>
      </c>
      <c r="R9">
        <v>9.0922999999999998</v>
      </c>
    </row>
    <row r="10" spans="1:18" x14ac:dyDescent="0.3">
      <c r="A10">
        <v>40222</v>
      </c>
      <c r="B10" t="s">
        <v>235</v>
      </c>
      <c r="C10" t="s">
        <v>109</v>
      </c>
      <c r="D10" cm="1">
        <f t="array" ref="D10">_xlfn.IFS(C10="Eastern",1,C10="Southern",2,C10="Northern",3,C10="Western",4)</f>
        <v>1</v>
      </c>
      <c r="E10">
        <v>2</v>
      </c>
      <c r="F10" t="s">
        <v>218</v>
      </c>
      <c r="G10">
        <v>99</v>
      </c>
      <c r="H10">
        <v>61959.9</v>
      </c>
      <c r="I10">
        <v>8.4042999999999992</v>
      </c>
      <c r="J10">
        <v>0.10201334937772777</v>
      </c>
      <c r="L10">
        <v>8.1553000000000004</v>
      </c>
      <c r="M10" cm="1">
        <f t="array" ref="M10">_xlfn.IFS(C10="Eastern",1,C10="Southern",2,C10="Northern",3,C10="Western",4)</f>
        <v>1</v>
      </c>
      <c r="N10">
        <v>2</v>
      </c>
      <c r="O10">
        <v>73306.633000000002</v>
      </c>
      <c r="P10" s="33" t="s">
        <v>218</v>
      </c>
      <c r="Q10">
        <v>487747.42300000007</v>
      </c>
      <c r="R10">
        <v>11.31280909090909</v>
      </c>
    </row>
    <row r="11" spans="1:18" x14ac:dyDescent="0.3">
      <c r="A11">
        <v>6897</v>
      </c>
      <c r="B11" t="s">
        <v>225</v>
      </c>
      <c r="C11" t="s">
        <v>109</v>
      </c>
      <c r="D11" cm="1">
        <f t="array" ref="D11">_xlfn.IFS(C11="Eastern",1,C11="Southern",2,C11="Northern",3,C11="Western",4)</f>
        <v>1</v>
      </c>
      <c r="E11">
        <v>1</v>
      </c>
      <c r="F11" t="s">
        <v>229</v>
      </c>
      <c r="G11">
        <v>97</v>
      </c>
      <c r="H11">
        <v>54443.074999999997</v>
      </c>
      <c r="I11">
        <v>6.5789</v>
      </c>
      <c r="J11">
        <v>0.10430296678542983</v>
      </c>
      <c r="L11">
        <v>8.3362999999999996</v>
      </c>
      <c r="M11" cm="1">
        <f t="array" ref="M11">_xlfn.IFS(C11="Eastern",1,C11="Southern",2,C11="Northern",3,C11="Western",4)</f>
        <v>1</v>
      </c>
      <c r="N11">
        <v>3</v>
      </c>
      <c r="O11">
        <v>67736.425000000003</v>
      </c>
      <c r="P11" s="10" t="s">
        <v>130</v>
      </c>
      <c r="Q11">
        <v>811251.37200000009</v>
      </c>
      <c r="R11">
        <v>8.5438333333333336</v>
      </c>
    </row>
    <row r="12" spans="1:18" x14ac:dyDescent="0.3">
      <c r="A12">
        <v>1833</v>
      </c>
      <c r="B12" t="s">
        <v>231</v>
      </c>
      <c r="C12" t="s">
        <v>109</v>
      </c>
      <c r="D12" cm="1">
        <f t="array" ref="D12">_xlfn.IFS(C12="Eastern",1,C12="Southern",2,C12="Northern",3,C12="Western",4)</f>
        <v>1</v>
      </c>
      <c r="E12">
        <v>1</v>
      </c>
      <c r="F12" t="s">
        <v>229</v>
      </c>
      <c r="G12">
        <v>87</v>
      </c>
      <c r="H12">
        <v>63299.864999999998</v>
      </c>
      <c r="I12">
        <v>9.5421999999999993</v>
      </c>
      <c r="J12">
        <v>0.12828140555260725</v>
      </c>
      <c r="L12">
        <v>8.3362999999999996</v>
      </c>
      <c r="M12" cm="1">
        <f t="array" ref="M12">_xlfn.IFS(C12="Eastern",1,C12="Southern",2,C12="Northern",3,C12="Western",4)</f>
        <v>1</v>
      </c>
      <c r="N12">
        <v>3</v>
      </c>
      <c r="O12">
        <v>67736.425000000003</v>
      </c>
      <c r="P12" s="33" t="s">
        <v>227</v>
      </c>
      <c r="Q12">
        <v>257429.31599999999</v>
      </c>
      <c r="R12">
        <v>6.8727</v>
      </c>
    </row>
    <row r="13" spans="1:18" x14ac:dyDescent="0.3">
      <c r="A13">
        <v>19428</v>
      </c>
      <c r="B13" t="s">
        <v>236</v>
      </c>
      <c r="C13" t="s">
        <v>119</v>
      </c>
      <c r="D13" cm="1">
        <f t="array" ref="D13">_xlfn.IFS(C13="Eastern",1,C13="Southern",2,C13="Northern",3,C13="Western",4)</f>
        <v>3</v>
      </c>
      <c r="E13">
        <v>1</v>
      </c>
      <c r="F13" t="s">
        <v>229</v>
      </c>
      <c r="G13">
        <v>69</v>
      </c>
      <c r="H13">
        <v>33962.995000000003</v>
      </c>
      <c r="I13">
        <v>9.0922999999999998</v>
      </c>
      <c r="J13">
        <v>0.13750608720082602</v>
      </c>
      <c r="L13">
        <v>8.3362999999999996</v>
      </c>
      <c r="M13" cm="1">
        <f t="array" ref="M13">_xlfn.IFS(C13="Eastern",1,C13="Southern",2,C13="Northern",3,C13="Western",4)</f>
        <v>3</v>
      </c>
      <c r="N13">
        <v>3</v>
      </c>
      <c r="O13">
        <v>67736.425000000003</v>
      </c>
      <c r="P13" s="33" t="s">
        <v>229</v>
      </c>
      <c r="Q13">
        <v>201823.476</v>
      </c>
      <c r="R13">
        <v>9.2062000000000008</v>
      </c>
    </row>
    <row r="14" spans="1:18" x14ac:dyDescent="0.3">
      <c r="A14">
        <v>30346</v>
      </c>
      <c r="B14" t="s">
        <v>221</v>
      </c>
      <c r="C14" t="s">
        <v>130</v>
      </c>
      <c r="D14" cm="1">
        <f t="array" ref="D14">_xlfn.IFS(C14="Eastern",1,C14="Southern",2,C14="Northern",3,C14="Western",4)</f>
        <v>2</v>
      </c>
      <c r="E14">
        <v>3</v>
      </c>
      <c r="F14" t="s">
        <v>227</v>
      </c>
      <c r="G14">
        <v>110</v>
      </c>
      <c r="H14">
        <v>64357.328999999998</v>
      </c>
      <c r="I14">
        <v>6.8727</v>
      </c>
      <c r="J14">
        <v>0.13889959078416614</v>
      </c>
      <c r="L14">
        <v>7.6638000000000002</v>
      </c>
      <c r="M14" cm="1">
        <f t="array" ref="M14">_xlfn.IFS(C14="Eastern",1,C14="Southern",2,C14="Northern",3,C14="Western",4)</f>
        <v>2</v>
      </c>
      <c r="N14">
        <v>3</v>
      </c>
      <c r="O14">
        <v>64357.896500000003</v>
      </c>
      <c r="P14" s="33" t="s">
        <v>218</v>
      </c>
      <c r="Q14">
        <v>351998.58</v>
      </c>
      <c r="R14">
        <v>9.5526</v>
      </c>
    </row>
    <row r="15" spans="1:18" x14ac:dyDescent="0.3">
      <c r="A15">
        <v>7960</v>
      </c>
      <c r="B15" t="s">
        <v>258</v>
      </c>
      <c r="C15" t="s">
        <v>109</v>
      </c>
      <c r="D15" cm="1">
        <f t="array" ref="D15">_xlfn.IFS(C15="Eastern",1,C15="Southern",2,C15="Northern",3,C15="Western",4)</f>
        <v>1</v>
      </c>
      <c r="E15">
        <v>2</v>
      </c>
      <c r="F15" t="s">
        <v>218</v>
      </c>
      <c r="G15">
        <v>43</v>
      </c>
      <c r="H15">
        <v>30680.154999999999</v>
      </c>
      <c r="I15">
        <v>6.5580999999999996</v>
      </c>
      <c r="J15">
        <v>0.13906704897409849</v>
      </c>
      <c r="L15">
        <v>7.6638000000000002</v>
      </c>
      <c r="M15" cm="1">
        <f t="array" ref="M15">_xlfn.IFS(C15="Eastern",1,C15="Southern",2,C15="Northern",3,C15="Western",4)</f>
        <v>1</v>
      </c>
      <c r="N15">
        <v>3</v>
      </c>
      <c r="O15">
        <v>64357.896500000003</v>
      </c>
      <c r="P15" s="10" t="s">
        <v>113</v>
      </c>
      <c r="Q15">
        <v>1158261.0100000002</v>
      </c>
      <c r="R15">
        <v>9.0964600000000004</v>
      </c>
    </row>
    <row r="16" spans="1:18" x14ac:dyDescent="0.3">
      <c r="A16">
        <v>80909</v>
      </c>
      <c r="B16" t="s">
        <v>243</v>
      </c>
      <c r="C16" t="s">
        <v>113</v>
      </c>
      <c r="D16" cm="1">
        <f t="array" ref="D16">_xlfn.IFS(C16="Eastern",1,C16="Southern",2,C16="Northern",3,C16="Western",4)</f>
        <v>4</v>
      </c>
      <c r="E16">
        <v>3</v>
      </c>
      <c r="F16" t="s">
        <v>227</v>
      </c>
      <c r="G16">
        <v>68</v>
      </c>
      <c r="H16">
        <v>50430.014999999999</v>
      </c>
      <c r="I16">
        <v>7.5156000000000001</v>
      </c>
      <c r="J16">
        <v>0.13921688404149402</v>
      </c>
      <c r="L16">
        <v>6.8727</v>
      </c>
      <c r="M16" cm="1">
        <f t="array" ref="M16">_xlfn.IFS(C16="Eastern",1,C16="Southern",2,C16="Northern",3,C16="Western",4)</f>
        <v>4</v>
      </c>
      <c r="N16">
        <v>3</v>
      </c>
      <c r="O16">
        <v>64357.328999999998</v>
      </c>
      <c r="P16" s="33" t="s">
        <v>227</v>
      </c>
      <c r="Q16">
        <v>504300.15000000008</v>
      </c>
      <c r="R16">
        <v>7.5156000000000009</v>
      </c>
    </row>
    <row r="17" spans="1:18" x14ac:dyDescent="0.3">
      <c r="A17">
        <v>1833</v>
      </c>
      <c r="B17" t="s">
        <v>231</v>
      </c>
      <c r="C17" t="s">
        <v>109</v>
      </c>
      <c r="D17" cm="1">
        <f t="array" ref="D17">_xlfn.IFS(C17="Eastern",1,C17="Southern",2,C17="Northern",3,C17="Western",4)</f>
        <v>1</v>
      </c>
      <c r="E17">
        <v>3</v>
      </c>
      <c r="F17" t="s">
        <v>227</v>
      </c>
      <c r="G17">
        <v>55</v>
      </c>
      <c r="H17">
        <v>41277.99</v>
      </c>
      <c r="I17">
        <v>6.0182000000000002</v>
      </c>
      <c r="J17">
        <v>0.14405951045170418</v>
      </c>
      <c r="L17">
        <v>6.8727</v>
      </c>
      <c r="M17" cm="1">
        <f t="array" ref="M17">_xlfn.IFS(C17="Eastern",1,C17="Southern",2,C17="Northern",3,C17="Western",4)</f>
        <v>1</v>
      </c>
      <c r="N17">
        <v>3</v>
      </c>
      <c r="O17">
        <v>64357.328999999998</v>
      </c>
      <c r="P17" s="33" t="s">
        <v>218</v>
      </c>
      <c r="Q17">
        <v>653960.85999999975</v>
      </c>
      <c r="R17">
        <v>10.150366666666665</v>
      </c>
    </row>
    <row r="18" spans="1:18" x14ac:dyDescent="0.3">
      <c r="A18">
        <v>31406</v>
      </c>
      <c r="B18" t="s">
        <v>222</v>
      </c>
      <c r="C18" t="s">
        <v>130</v>
      </c>
      <c r="D18" cm="1">
        <f t="array" ref="D18">_xlfn.IFS(C18="Eastern",1,C18="Southern",2,C18="Northern",3,C18="Western",4)</f>
        <v>2</v>
      </c>
      <c r="E18">
        <v>2</v>
      </c>
      <c r="F18" t="s">
        <v>218</v>
      </c>
      <c r="G18">
        <v>114</v>
      </c>
      <c r="H18">
        <v>87999.645000000004</v>
      </c>
      <c r="I18">
        <v>9.5526</v>
      </c>
      <c r="J18">
        <v>0.17423481254650275</v>
      </c>
      <c r="L18">
        <v>6.8727</v>
      </c>
      <c r="M18" cm="1">
        <f t="array" ref="M18">_xlfn.IFS(C18="Eastern",1,C18="Southern",2,C18="Northern",3,C18="Western",4)</f>
        <v>2</v>
      </c>
      <c r="N18">
        <v>3</v>
      </c>
      <c r="O18">
        <v>64357.328999999998</v>
      </c>
      <c r="P18" s="10" t="s">
        <v>335</v>
      </c>
      <c r="Q18">
        <v>5272510.8394999895</v>
      </c>
      <c r="R18">
        <v>8.6910745098039186</v>
      </c>
    </row>
    <row r="19" spans="1:18" x14ac:dyDescent="0.3">
      <c r="A19">
        <v>60179</v>
      </c>
      <c r="B19" t="s">
        <v>240</v>
      </c>
      <c r="C19" t="s">
        <v>113</v>
      </c>
      <c r="D19" cm="1">
        <f t="array" ref="D19">_xlfn.IFS(C19="Eastern",1,C19="Southern",2,C19="Northern",3,C19="Western",4)</f>
        <v>4</v>
      </c>
      <c r="E19">
        <v>2</v>
      </c>
      <c r="F19" t="s">
        <v>218</v>
      </c>
      <c r="G19">
        <v>63</v>
      </c>
      <c r="H19">
        <v>52098.777499999997</v>
      </c>
      <c r="I19">
        <v>10.7097</v>
      </c>
      <c r="J19">
        <v>0.19643936859961231</v>
      </c>
      <c r="L19">
        <v>6.8727</v>
      </c>
      <c r="M19" cm="1">
        <f t="array" ref="M19">_xlfn.IFS(C19="Eastern",1,C19="Southern",2,C19="Northern",3,C19="Western",4)</f>
        <v>4</v>
      </c>
      <c r="N19">
        <v>3</v>
      </c>
      <c r="O19">
        <v>64357.328999999998</v>
      </c>
    </row>
    <row r="20" spans="1:18" x14ac:dyDescent="0.3">
      <c r="A20">
        <v>1581</v>
      </c>
      <c r="B20" t="s">
        <v>228</v>
      </c>
      <c r="C20" t="s">
        <v>109</v>
      </c>
      <c r="D20" cm="1">
        <f t="array" ref="D20">_xlfn.IFS(C20="Eastern",1,C20="Southern",2,C20="Northern",3,C20="Western",4)</f>
        <v>1</v>
      </c>
      <c r="E20">
        <v>2</v>
      </c>
      <c r="F20" t="s">
        <v>218</v>
      </c>
      <c r="G20">
        <v>99</v>
      </c>
      <c r="H20">
        <v>61959.9</v>
      </c>
      <c r="I20">
        <v>8.4042999999999992</v>
      </c>
      <c r="J20">
        <v>0.19841291070303224</v>
      </c>
      <c r="L20">
        <v>9.5421999999999993</v>
      </c>
      <c r="M20" cm="1">
        <f t="array" ref="M20">_xlfn.IFS(C20="Eastern",1,C20="Southern",2,C20="Northern",3,C20="Western",4)</f>
        <v>1</v>
      </c>
      <c r="N20">
        <v>1</v>
      </c>
      <c r="O20">
        <v>63299.864999999998</v>
      </c>
    </row>
    <row r="21" spans="1:18" x14ac:dyDescent="0.3">
      <c r="A21">
        <v>3801</v>
      </c>
      <c r="B21" t="s">
        <v>251</v>
      </c>
      <c r="C21" t="s">
        <v>119</v>
      </c>
      <c r="D21" cm="1">
        <f t="array" ref="D21">_xlfn.IFS(C21="Eastern",1,C21="Southern",2,C21="Northern",3,C21="Western",4)</f>
        <v>3</v>
      </c>
      <c r="E21">
        <v>2</v>
      </c>
      <c r="F21" t="s">
        <v>218</v>
      </c>
      <c r="G21">
        <v>45</v>
      </c>
      <c r="H21">
        <v>36895.309000000001</v>
      </c>
      <c r="I21">
        <v>13.3111</v>
      </c>
      <c r="J21">
        <v>0.20985070652658733</v>
      </c>
      <c r="L21">
        <v>9.5421999999999993</v>
      </c>
      <c r="M21" cm="1">
        <f t="array" ref="M21">_xlfn.IFS(C21="Eastern",1,C21="Southern",2,C21="Northern",3,C21="Western",4)</f>
        <v>3</v>
      </c>
      <c r="N21">
        <v>1</v>
      </c>
      <c r="O21">
        <v>63299.864999999998</v>
      </c>
    </row>
    <row r="22" spans="1:18" x14ac:dyDescent="0.3">
      <c r="A22">
        <v>53404</v>
      </c>
      <c r="B22" t="s">
        <v>239</v>
      </c>
      <c r="C22" t="s">
        <v>119</v>
      </c>
      <c r="D22" cm="1">
        <f t="array" ref="D22">_xlfn.IFS(C22="Eastern",1,C22="Southern",2,C22="Northern",3,C22="Western",4)</f>
        <v>3</v>
      </c>
      <c r="E22">
        <v>3</v>
      </c>
      <c r="F22" t="s">
        <v>227</v>
      </c>
      <c r="G22">
        <v>71</v>
      </c>
      <c r="H22">
        <v>35529.217499999999</v>
      </c>
      <c r="I22">
        <v>9.4788999999999994</v>
      </c>
      <c r="J22">
        <v>0.21373362865148859</v>
      </c>
      <c r="L22">
        <v>9.5421999999999993</v>
      </c>
      <c r="M22" cm="1">
        <f t="array" ref="M22">_xlfn.IFS(C22="Eastern",1,C22="Southern",2,C22="Northern",3,C22="Western",4)</f>
        <v>3</v>
      </c>
      <c r="N22">
        <v>1</v>
      </c>
      <c r="O22">
        <v>63299.864999999998</v>
      </c>
    </row>
    <row r="23" spans="1:18" x14ac:dyDescent="0.3">
      <c r="A23">
        <v>1730</v>
      </c>
      <c r="B23" t="s">
        <v>230</v>
      </c>
      <c r="C23" t="s">
        <v>109</v>
      </c>
      <c r="D23" cm="1">
        <f t="array" ref="D23">_xlfn.IFS(C23="Eastern",1,C23="Southern",2,C23="Northern",3,C23="Western",4)</f>
        <v>1</v>
      </c>
      <c r="E23">
        <v>3</v>
      </c>
      <c r="F23" t="s">
        <v>227</v>
      </c>
      <c r="G23">
        <v>55</v>
      </c>
      <c r="H23">
        <v>41277.99</v>
      </c>
      <c r="I23">
        <v>6.0182000000000002</v>
      </c>
      <c r="J23">
        <v>0.22169575400411579</v>
      </c>
      <c r="L23">
        <v>9.5421999999999993</v>
      </c>
      <c r="M23" cm="1">
        <f t="array" ref="M23">_xlfn.IFS(C23="Eastern",1,C23="Southern",2,C23="Northern",3,C23="Western",4)</f>
        <v>1</v>
      </c>
      <c r="N23">
        <v>1</v>
      </c>
      <c r="O23">
        <v>63299.864999999998</v>
      </c>
    </row>
    <row r="24" spans="1:18" x14ac:dyDescent="0.3">
      <c r="A24">
        <v>1833</v>
      </c>
      <c r="B24" t="s">
        <v>231</v>
      </c>
      <c r="C24" t="s">
        <v>109</v>
      </c>
      <c r="D24" cm="1">
        <f t="array" ref="D24">_xlfn.IFS(C24="Eastern",1,C24="Southern",2,C24="Northern",3,C24="Western",4)</f>
        <v>1</v>
      </c>
      <c r="E24">
        <v>2</v>
      </c>
      <c r="F24" t="s">
        <v>218</v>
      </c>
      <c r="G24">
        <v>99</v>
      </c>
      <c r="H24">
        <v>61959.9</v>
      </c>
      <c r="I24">
        <v>8.4042999999999992</v>
      </c>
      <c r="J24">
        <v>0.25378489899812828</v>
      </c>
      <c r="L24">
        <v>9.5421999999999993</v>
      </c>
      <c r="M24" cm="1">
        <f t="array" ref="M24">_xlfn.IFS(C24="Eastern",1,C24="Southern",2,C24="Northern",3,C24="Western",4)</f>
        <v>1</v>
      </c>
      <c r="N24">
        <v>1</v>
      </c>
      <c r="O24">
        <v>63299.864999999998</v>
      </c>
    </row>
    <row r="25" spans="1:18" x14ac:dyDescent="0.3">
      <c r="A25">
        <v>19428</v>
      </c>
      <c r="B25" t="s">
        <v>236</v>
      </c>
      <c r="C25" t="s">
        <v>119</v>
      </c>
      <c r="D25" cm="1">
        <f t="array" ref="D25">_xlfn.IFS(C25="Eastern",1,C25="Southern",2,C25="Northern",3,C25="Western",4)</f>
        <v>3</v>
      </c>
      <c r="E25">
        <v>3</v>
      </c>
      <c r="F25" t="s">
        <v>227</v>
      </c>
      <c r="G25">
        <v>71</v>
      </c>
      <c r="H25">
        <v>35529.217499999999</v>
      </c>
      <c r="I25">
        <v>9.4788999999999994</v>
      </c>
      <c r="J25">
        <v>0.28011953608012741</v>
      </c>
      <c r="L25">
        <v>9.5421999999999993</v>
      </c>
      <c r="M25" cm="1">
        <f t="array" ref="M25">_xlfn.IFS(C25="Eastern",1,C25="Southern",2,C25="Northern",3,C25="Western",4)</f>
        <v>3</v>
      </c>
      <c r="N25">
        <v>1</v>
      </c>
      <c r="O25">
        <v>63299.864999999998</v>
      </c>
    </row>
    <row r="26" spans="1:18" x14ac:dyDescent="0.3">
      <c r="A26">
        <v>2903</v>
      </c>
      <c r="B26" t="s">
        <v>257</v>
      </c>
      <c r="C26" t="s">
        <v>109</v>
      </c>
      <c r="D26" cm="1">
        <f t="array" ref="D26">_xlfn.IFS(C26="Eastern",1,C26="Southern",2,C26="Northern",3,C26="Western",4)</f>
        <v>1</v>
      </c>
      <c r="E26">
        <v>1</v>
      </c>
      <c r="F26" t="s">
        <v>229</v>
      </c>
      <c r="G26">
        <v>45</v>
      </c>
      <c r="H26">
        <v>24623.022499999999</v>
      </c>
      <c r="I26">
        <v>7.4667000000000003</v>
      </c>
      <c r="J26">
        <v>0.28902203238690571</v>
      </c>
      <c r="L26">
        <v>9.5421999999999993</v>
      </c>
      <c r="M26" cm="1">
        <f t="array" ref="M26">_xlfn.IFS(C26="Eastern",1,C26="Southern",2,C26="Northern",3,C26="Western",4)</f>
        <v>1</v>
      </c>
      <c r="N26">
        <v>1</v>
      </c>
      <c r="O26">
        <v>63299.864999999998</v>
      </c>
    </row>
    <row r="27" spans="1:18" x14ac:dyDescent="0.3">
      <c r="A27">
        <v>44122</v>
      </c>
      <c r="B27" t="s">
        <v>237</v>
      </c>
      <c r="C27" t="s">
        <v>119</v>
      </c>
      <c r="D27" cm="1">
        <f t="array" ref="D27">_xlfn.IFS(C27="Eastern",1,C27="Southern",2,C27="Northern",3,C27="Western",4)</f>
        <v>3</v>
      </c>
      <c r="E27">
        <v>3</v>
      </c>
      <c r="F27" t="s">
        <v>227</v>
      </c>
      <c r="G27">
        <v>71</v>
      </c>
      <c r="H27">
        <v>35529.217499999999</v>
      </c>
      <c r="I27">
        <v>9.4788999999999994</v>
      </c>
      <c r="J27">
        <v>0.29914087117826027</v>
      </c>
      <c r="L27">
        <v>8.4042999999999992</v>
      </c>
      <c r="M27" cm="1">
        <f t="array" ref="M27">_xlfn.IFS(C27="Eastern",1,C27="Southern",2,C27="Northern",3,C27="Western",4)</f>
        <v>3</v>
      </c>
      <c r="N27">
        <v>2</v>
      </c>
      <c r="O27">
        <v>61959.9</v>
      </c>
    </row>
    <row r="28" spans="1:18" x14ac:dyDescent="0.3">
      <c r="A28">
        <v>95054</v>
      </c>
      <c r="B28" t="s">
        <v>248</v>
      </c>
      <c r="C28" t="s">
        <v>113</v>
      </c>
      <c r="D28" cm="1">
        <f t="array" ref="D28">_xlfn.IFS(C28="Eastern",1,C28="Southern",2,C28="Northern",3,C28="Western",4)</f>
        <v>4</v>
      </c>
      <c r="E28">
        <v>3</v>
      </c>
      <c r="F28" t="s">
        <v>227</v>
      </c>
      <c r="G28">
        <v>68</v>
      </c>
      <c r="H28">
        <v>50430.014999999999</v>
      </c>
      <c r="I28">
        <v>7.5156000000000001</v>
      </c>
      <c r="J28">
        <v>0.2994272471970123</v>
      </c>
      <c r="L28">
        <v>8.4042999999999992</v>
      </c>
      <c r="M28" cm="1">
        <f t="array" ref="M28">_xlfn.IFS(C28="Eastern",1,C28="Southern",2,C28="Northern",3,C28="Western",4)</f>
        <v>4</v>
      </c>
      <c r="N28">
        <v>2</v>
      </c>
      <c r="O28">
        <v>61959.9</v>
      </c>
    </row>
    <row r="29" spans="1:18" x14ac:dyDescent="0.3">
      <c r="A29">
        <v>7960</v>
      </c>
      <c r="B29" t="s">
        <v>258</v>
      </c>
      <c r="C29" t="s">
        <v>109</v>
      </c>
      <c r="D29" cm="1">
        <f t="array" ref="D29">_xlfn.IFS(C29="Eastern",1,C29="Southern",2,C29="Northern",3,C29="Western",4)</f>
        <v>1</v>
      </c>
      <c r="E29">
        <v>1</v>
      </c>
      <c r="F29" t="s">
        <v>229</v>
      </c>
      <c r="G29">
        <v>45</v>
      </c>
      <c r="H29">
        <v>24623.022499999999</v>
      </c>
      <c r="I29">
        <v>7.4667000000000003</v>
      </c>
      <c r="J29">
        <v>0.29965739478610787</v>
      </c>
      <c r="L29">
        <v>8.4042999999999992</v>
      </c>
      <c r="M29" cm="1">
        <f t="array" ref="M29">_xlfn.IFS(C29="Eastern",1,C29="Southern",2,C29="Northern",3,C29="Western",4)</f>
        <v>1</v>
      </c>
      <c r="N29">
        <v>2</v>
      </c>
      <c r="O29">
        <v>61959.9</v>
      </c>
    </row>
    <row r="30" spans="1:18" x14ac:dyDescent="0.3">
      <c r="A30">
        <v>1730</v>
      </c>
      <c r="B30" t="s">
        <v>230</v>
      </c>
      <c r="C30" t="s">
        <v>109</v>
      </c>
      <c r="D30" cm="1">
        <f t="array" ref="D30">_xlfn.IFS(C30="Eastern",1,C30="Southern",2,C30="Northern",3,C30="Western",4)</f>
        <v>1</v>
      </c>
      <c r="E30">
        <v>2</v>
      </c>
      <c r="F30" t="s">
        <v>218</v>
      </c>
      <c r="G30">
        <v>99</v>
      </c>
      <c r="H30">
        <v>61959.9</v>
      </c>
      <c r="I30">
        <v>8.4042999999999992</v>
      </c>
      <c r="J30">
        <v>0.30280488776241077</v>
      </c>
      <c r="L30">
        <v>8.4042999999999992</v>
      </c>
      <c r="M30" cm="1">
        <f t="array" ref="M30">_xlfn.IFS(C30="Eastern",1,C30="Southern",2,C30="Northern",3,C30="Western",4)</f>
        <v>1</v>
      </c>
      <c r="N30">
        <v>2</v>
      </c>
      <c r="O30">
        <v>61959.9</v>
      </c>
    </row>
    <row r="31" spans="1:18" x14ac:dyDescent="0.3">
      <c r="A31">
        <v>95008</v>
      </c>
      <c r="B31" t="s">
        <v>247</v>
      </c>
      <c r="C31" t="s">
        <v>113</v>
      </c>
      <c r="D31" cm="1">
        <f t="array" ref="D31">_xlfn.IFS(C31="Eastern",1,C31="Southern",2,C31="Northern",3,C31="Western",4)</f>
        <v>4</v>
      </c>
      <c r="E31">
        <v>2</v>
      </c>
      <c r="F31" t="s">
        <v>218</v>
      </c>
      <c r="G31">
        <v>63</v>
      </c>
      <c r="H31">
        <v>52098.777499999997</v>
      </c>
      <c r="I31">
        <v>10.7097</v>
      </c>
      <c r="J31">
        <v>0.30787088349285052</v>
      </c>
      <c r="L31">
        <v>8.4042999999999992</v>
      </c>
      <c r="M31" cm="1">
        <f t="array" ref="M31">_xlfn.IFS(C31="Eastern",1,C31="Southern",2,C31="Northern",3,C31="Western",4)</f>
        <v>4</v>
      </c>
      <c r="N31">
        <v>2</v>
      </c>
      <c r="O31">
        <v>61959.9</v>
      </c>
    </row>
    <row r="32" spans="1:18" x14ac:dyDescent="0.3">
      <c r="A32">
        <v>14450</v>
      </c>
      <c r="B32" t="s">
        <v>262</v>
      </c>
      <c r="C32" t="s">
        <v>109</v>
      </c>
      <c r="D32" cm="1">
        <f t="array" ref="D32">_xlfn.IFS(C32="Eastern",1,C32="Southern",2,C32="Northern",3,C32="Western",4)</f>
        <v>1</v>
      </c>
      <c r="E32">
        <v>2</v>
      </c>
      <c r="F32" t="s">
        <v>218</v>
      </c>
      <c r="G32">
        <v>43</v>
      </c>
      <c r="H32">
        <v>30680.154999999999</v>
      </c>
      <c r="I32">
        <v>6.5580999999999996</v>
      </c>
      <c r="J32">
        <v>0.31048618370090497</v>
      </c>
      <c r="L32">
        <v>8.4042999999999992</v>
      </c>
      <c r="M32" cm="1">
        <f t="array" ref="M32">_xlfn.IFS(C32="Eastern",1,C32="Southern",2,C32="Northern",3,C32="Western",4)</f>
        <v>1</v>
      </c>
      <c r="N32">
        <v>2</v>
      </c>
      <c r="O32">
        <v>61959.9</v>
      </c>
    </row>
    <row r="33" spans="1:15" x14ac:dyDescent="0.3">
      <c r="A33">
        <v>94105</v>
      </c>
      <c r="B33" t="s">
        <v>246</v>
      </c>
      <c r="C33" t="s">
        <v>113</v>
      </c>
      <c r="D33" cm="1">
        <f t="array" ref="D33">_xlfn.IFS(C33="Eastern",1,C33="Southern",2,C33="Northern",3,C33="Western",4)</f>
        <v>4</v>
      </c>
      <c r="E33">
        <v>3</v>
      </c>
      <c r="F33" t="s">
        <v>227</v>
      </c>
      <c r="G33">
        <v>68</v>
      </c>
      <c r="H33">
        <v>50430.014999999999</v>
      </c>
      <c r="I33">
        <v>7.5156000000000001</v>
      </c>
      <c r="J33">
        <v>0.31223780540105273</v>
      </c>
      <c r="L33">
        <v>8.4042999999999992</v>
      </c>
      <c r="M33" cm="1">
        <f t="array" ref="M33">_xlfn.IFS(C33="Eastern",1,C33="Southern",2,C33="Northern",3,C33="Western",4)</f>
        <v>4</v>
      </c>
      <c r="N33">
        <v>2</v>
      </c>
      <c r="O33">
        <v>61959.9</v>
      </c>
    </row>
    <row r="34" spans="1:15" x14ac:dyDescent="0.3">
      <c r="A34">
        <v>53404</v>
      </c>
      <c r="B34" t="s">
        <v>239</v>
      </c>
      <c r="C34" t="s">
        <v>119</v>
      </c>
      <c r="D34" cm="1">
        <f t="array" ref="D34">_xlfn.IFS(C34="Eastern",1,C34="Southern",2,C34="Northern",3,C34="Western",4)</f>
        <v>3</v>
      </c>
      <c r="E34">
        <v>2</v>
      </c>
      <c r="F34" t="s">
        <v>218</v>
      </c>
      <c r="G34">
        <v>120</v>
      </c>
      <c r="H34">
        <v>57370.065000000002</v>
      </c>
      <c r="I34">
        <v>7.8158000000000003</v>
      </c>
      <c r="J34">
        <v>0.31712147328404749</v>
      </c>
      <c r="L34">
        <v>8.2459000000000007</v>
      </c>
      <c r="M34" cm="1">
        <f t="array" ref="M34">_xlfn.IFS(C34="Eastern",1,C34="Southern",2,C34="Northern",3,C34="Western",4)</f>
        <v>3</v>
      </c>
      <c r="N34">
        <v>1</v>
      </c>
      <c r="O34">
        <v>58511.888500000001</v>
      </c>
    </row>
    <row r="35" spans="1:15" x14ac:dyDescent="0.3">
      <c r="A35">
        <v>11747</v>
      </c>
      <c r="B35" t="s">
        <v>261</v>
      </c>
      <c r="C35" t="s">
        <v>109</v>
      </c>
      <c r="D35" cm="1">
        <f t="array" ref="D35">_xlfn.IFS(C35="Eastern",1,C35="Southern",2,C35="Northern",3,C35="Western",4)</f>
        <v>1</v>
      </c>
      <c r="E35">
        <v>2</v>
      </c>
      <c r="F35" t="s">
        <v>218</v>
      </c>
      <c r="G35">
        <v>43</v>
      </c>
      <c r="H35">
        <v>30680.154999999999</v>
      </c>
      <c r="I35">
        <v>6.5580999999999996</v>
      </c>
      <c r="J35">
        <v>0.32426132191773938</v>
      </c>
      <c r="L35">
        <v>8.2459000000000007</v>
      </c>
      <c r="M35" cm="1">
        <f t="array" ref="M35">_xlfn.IFS(C35="Eastern",1,C35="Southern",2,C35="Northern",3,C35="Western",4)</f>
        <v>1</v>
      </c>
      <c r="N35">
        <v>1</v>
      </c>
      <c r="O35">
        <v>58511.888500000001</v>
      </c>
    </row>
    <row r="36" spans="1:15" x14ac:dyDescent="0.3">
      <c r="A36">
        <v>48304</v>
      </c>
      <c r="B36" t="s">
        <v>254</v>
      </c>
      <c r="C36" t="s">
        <v>119</v>
      </c>
      <c r="D36" cm="1">
        <f t="array" ref="D36">_xlfn.IFS(C36="Eastern",1,C36="Southern",2,C36="Northern",3,C36="Western",4)</f>
        <v>3</v>
      </c>
      <c r="E36">
        <v>2</v>
      </c>
      <c r="F36" t="s">
        <v>218</v>
      </c>
      <c r="G36">
        <v>45</v>
      </c>
      <c r="H36">
        <v>36895.309000000001</v>
      </c>
      <c r="I36">
        <v>13.3111</v>
      </c>
      <c r="J36">
        <v>0.33312271296354434</v>
      </c>
      <c r="L36">
        <v>8.2459000000000007</v>
      </c>
      <c r="M36" cm="1">
        <f t="array" ref="M36">_xlfn.IFS(C36="Eastern",1,C36="Southern",2,C36="Northern",3,C36="Western",4)</f>
        <v>3</v>
      </c>
      <c r="N36">
        <v>1</v>
      </c>
      <c r="O36">
        <v>58511.888500000001</v>
      </c>
    </row>
    <row r="37" spans="1:15" x14ac:dyDescent="0.3">
      <c r="A37">
        <v>27511</v>
      </c>
      <c r="B37" t="s">
        <v>220</v>
      </c>
      <c r="C37" t="s">
        <v>109</v>
      </c>
      <c r="D37" cm="1">
        <f t="array" ref="D37">_xlfn.IFS(C37="Eastern",1,C37="Southern",2,C37="Northern",3,C37="Western",4)</f>
        <v>1</v>
      </c>
      <c r="E37">
        <v>3</v>
      </c>
      <c r="F37" t="s">
        <v>227</v>
      </c>
      <c r="G37">
        <v>115</v>
      </c>
      <c r="H37">
        <v>67736.425000000003</v>
      </c>
      <c r="I37">
        <v>8.3362999999999996</v>
      </c>
      <c r="J37">
        <v>0.33522308966315373</v>
      </c>
      <c r="L37">
        <v>7.8158000000000003</v>
      </c>
      <c r="M37" cm="1">
        <f t="array" ref="M37">_xlfn.IFS(C37="Eastern",1,C37="Southern",2,C37="Northern",3,C37="Western",4)</f>
        <v>1</v>
      </c>
      <c r="N37">
        <v>2</v>
      </c>
      <c r="O37">
        <v>57370.065000000002</v>
      </c>
    </row>
    <row r="38" spans="1:15" x14ac:dyDescent="0.3">
      <c r="A38">
        <v>98104</v>
      </c>
      <c r="B38" t="s">
        <v>267</v>
      </c>
      <c r="C38" t="s">
        <v>113</v>
      </c>
      <c r="D38" cm="1">
        <f t="array" ref="D38">_xlfn.IFS(C38="Eastern",1,C38="Southern",2,C38="Northern",3,C38="Western",4)</f>
        <v>4</v>
      </c>
      <c r="E38">
        <v>2</v>
      </c>
      <c r="F38" t="s">
        <v>218</v>
      </c>
      <c r="G38">
        <v>65</v>
      </c>
      <c r="H38">
        <v>26594.616999999998</v>
      </c>
      <c r="I38">
        <v>9.0317000000000007</v>
      </c>
      <c r="J38">
        <v>0.35485233910841074</v>
      </c>
      <c r="L38">
        <v>7.8158000000000003</v>
      </c>
      <c r="M38" cm="1">
        <f t="array" ref="M38">_xlfn.IFS(C38="Eastern",1,C38="Southern",2,C38="Northern",3,C38="Western",4)</f>
        <v>4</v>
      </c>
      <c r="N38">
        <v>2</v>
      </c>
      <c r="O38">
        <v>57370.065000000002</v>
      </c>
    </row>
    <row r="39" spans="1:15" x14ac:dyDescent="0.3">
      <c r="A39">
        <v>85251</v>
      </c>
      <c r="B39" t="s">
        <v>264</v>
      </c>
      <c r="C39" t="s">
        <v>113</v>
      </c>
      <c r="D39" cm="1">
        <f t="array" ref="D39">_xlfn.IFS(C39="Eastern",1,C39="Southern",2,C39="Northern",3,C39="Western",4)</f>
        <v>4</v>
      </c>
      <c r="E39">
        <v>2</v>
      </c>
      <c r="F39" t="s">
        <v>218</v>
      </c>
      <c r="G39">
        <v>65</v>
      </c>
      <c r="H39">
        <v>26594.616999999998</v>
      </c>
      <c r="I39">
        <v>9.0317000000000007</v>
      </c>
      <c r="J39">
        <v>0.35866797530551142</v>
      </c>
      <c r="L39">
        <v>7.8158000000000003</v>
      </c>
      <c r="M39" cm="1">
        <f t="array" ref="M39">_xlfn.IFS(C39="Eastern",1,C39="Southern",2,C39="Northern",3,C39="Western",4)</f>
        <v>4</v>
      </c>
      <c r="N39">
        <v>2</v>
      </c>
      <c r="O39">
        <v>57370.065000000002</v>
      </c>
    </row>
    <row r="40" spans="1:15" x14ac:dyDescent="0.3">
      <c r="A40">
        <v>95060</v>
      </c>
      <c r="B40" t="s">
        <v>249</v>
      </c>
      <c r="C40" t="s">
        <v>113</v>
      </c>
      <c r="D40" cm="1">
        <f t="array" ref="D40">_xlfn.IFS(C40="Eastern",1,C40="Southern",2,C40="Northern",3,C40="Western",4)</f>
        <v>4</v>
      </c>
      <c r="E40">
        <v>2</v>
      </c>
      <c r="F40" t="s">
        <v>218</v>
      </c>
      <c r="G40">
        <v>63</v>
      </c>
      <c r="H40">
        <v>52098.777499999997</v>
      </c>
      <c r="I40">
        <v>10.7097</v>
      </c>
      <c r="J40">
        <v>0.36234574797110441</v>
      </c>
      <c r="L40">
        <v>7.8158000000000003</v>
      </c>
      <c r="M40" cm="1">
        <f t="array" ref="M40">_xlfn.IFS(C40="Eastern",1,C40="Southern",2,C40="Northern",3,C40="Western",4)</f>
        <v>4</v>
      </c>
      <c r="N40">
        <v>2</v>
      </c>
      <c r="O40">
        <v>57370.065000000002</v>
      </c>
    </row>
    <row r="41" spans="1:15" x14ac:dyDescent="0.3">
      <c r="A41">
        <v>30346</v>
      </c>
      <c r="B41" t="s">
        <v>221</v>
      </c>
      <c r="C41" t="s">
        <v>130</v>
      </c>
      <c r="D41" cm="1">
        <f t="array" ref="D41">_xlfn.IFS(C41="Eastern",1,C41="Southern",2,C41="Northern",3,C41="Western",4)</f>
        <v>2</v>
      </c>
      <c r="E41">
        <v>1</v>
      </c>
      <c r="F41" t="s">
        <v>229</v>
      </c>
      <c r="G41">
        <v>97</v>
      </c>
      <c r="H41">
        <v>50455.868999999999</v>
      </c>
      <c r="I41">
        <v>9.2062000000000008</v>
      </c>
      <c r="J41">
        <v>0.37112670929043035</v>
      </c>
      <c r="L41">
        <v>6.5789</v>
      </c>
      <c r="M41" cm="1">
        <f t="array" ref="M41">_xlfn.IFS(C41="Eastern",1,C41="Southern",2,C41="Northern",3,C41="Western",4)</f>
        <v>2</v>
      </c>
      <c r="N41">
        <v>1</v>
      </c>
      <c r="O41">
        <v>54443.074999999997</v>
      </c>
    </row>
    <row r="42" spans="1:15" x14ac:dyDescent="0.3">
      <c r="A42">
        <v>6897</v>
      </c>
      <c r="B42" t="s">
        <v>225</v>
      </c>
      <c r="C42" t="s">
        <v>109</v>
      </c>
      <c r="D42" cm="1">
        <f t="array" ref="D42">_xlfn.IFS(C42="Eastern",1,C42="Southern",2,C42="Northern",3,C42="Western",4)</f>
        <v>1</v>
      </c>
      <c r="E42">
        <v>2</v>
      </c>
      <c r="F42" t="s">
        <v>218</v>
      </c>
      <c r="G42">
        <v>132</v>
      </c>
      <c r="H42">
        <v>73306.633000000002</v>
      </c>
      <c r="I42">
        <v>8.1553000000000004</v>
      </c>
      <c r="J42">
        <v>0.37705152696265332</v>
      </c>
      <c r="L42">
        <v>6.5789</v>
      </c>
      <c r="M42" cm="1">
        <f t="array" ref="M42">_xlfn.IFS(C42="Eastern",1,C42="Southern",2,C42="Northern",3,C42="Western",4)</f>
        <v>1</v>
      </c>
      <c r="N42">
        <v>1</v>
      </c>
      <c r="O42">
        <v>54443.074999999997</v>
      </c>
    </row>
    <row r="43" spans="1:15" x14ac:dyDescent="0.3">
      <c r="A43">
        <v>90405</v>
      </c>
      <c r="B43" t="s">
        <v>244</v>
      </c>
      <c r="C43" t="s">
        <v>113</v>
      </c>
      <c r="D43" cm="1">
        <f t="array" ref="D43">_xlfn.IFS(C43="Eastern",1,C43="Southern",2,C43="Northern",3,C43="Western",4)</f>
        <v>4</v>
      </c>
      <c r="E43">
        <v>2</v>
      </c>
      <c r="F43" t="s">
        <v>218</v>
      </c>
      <c r="G43">
        <v>63</v>
      </c>
      <c r="H43">
        <v>52098.777499999997</v>
      </c>
      <c r="I43">
        <v>10.7097</v>
      </c>
      <c r="J43">
        <v>0.3825494548824282</v>
      </c>
      <c r="L43">
        <v>10.7097</v>
      </c>
      <c r="M43" cm="1">
        <f t="array" ref="M43">_xlfn.IFS(C43="Eastern",1,C43="Southern",2,C43="Northern",3,C43="Western",4)</f>
        <v>4</v>
      </c>
      <c r="N43">
        <v>2</v>
      </c>
      <c r="O43">
        <v>52098.777499999997</v>
      </c>
    </row>
    <row r="44" spans="1:15" x14ac:dyDescent="0.3">
      <c r="A44">
        <v>20852</v>
      </c>
      <c r="B44" t="s">
        <v>217</v>
      </c>
      <c r="C44" t="s">
        <v>109</v>
      </c>
      <c r="D44" cm="1">
        <f t="array" ref="D44">_xlfn.IFS(C44="Eastern",1,C44="Southern",2,C44="Northern",3,C44="Western",4)</f>
        <v>1</v>
      </c>
      <c r="E44">
        <v>3</v>
      </c>
      <c r="F44" t="s">
        <v>227</v>
      </c>
      <c r="G44">
        <v>115</v>
      </c>
      <c r="H44">
        <v>67736.425000000003</v>
      </c>
      <c r="I44">
        <v>8.3362999999999996</v>
      </c>
      <c r="J44">
        <v>0.38498748751361933</v>
      </c>
      <c r="L44">
        <v>10.7097</v>
      </c>
      <c r="M44" cm="1">
        <f t="array" ref="M44">_xlfn.IFS(C44="Eastern",1,C44="Southern",2,C44="Northern",3,C44="Western",4)</f>
        <v>1</v>
      </c>
      <c r="N44">
        <v>2</v>
      </c>
      <c r="O44">
        <v>52098.777499999997</v>
      </c>
    </row>
    <row r="45" spans="1:15" x14ac:dyDescent="0.3">
      <c r="A45">
        <v>27403</v>
      </c>
      <c r="B45" t="s">
        <v>219</v>
      </c>
      <c r="C45" t="s">
        <v>109</v>
      </c>
      <c r="D45" cm="1">
        <f t="array" ref="D45">_xlfn.IFS(C45="Eastern",1,C45="Southern",2,C45="Northern",3,C45="Western",4)</f>
        <v>1</v>
      </c>
      <c r="E45">
        <v>1</v>
      </c>
      <c r="F45" t="s">
        <v>229</v>
      </c>
      <c r="G45">
        <v>122</v>
      </c>
      <c r="H45">
        <v>58511.888500000001</v>
      </c>
      <c r="I45">
        <v>8.2459000000000007</v>
      </c>
      <c r="J45">
        <v>0.39185221361932243</v>
      </c>
      <c r="L45">
        <v>10.7097</v>
      </c>
      <c r="M45" cm="1">
        <f t="array" ref="M45">_xlfn.IFS(C45="Eastern",1,C45="Southern",2,C45="Northern",3,C45="Western",4)</f>
        <v>1</v>
      </c>
      <c r="N45">
        <v>2</v>
      </c>
      <c r="O45">
        <v>52098.777499999997</v>
      </c>
    </row>
    <row r="46" spans="1:15" x14ac:dyDescent="0.3">
      <c r="A46">
        <v>19428</v>
      </c>
      <c r="B46" t="s">
        <v>236</v>
      </c>
      <c r="C46" t="s">
        <v>119</v>
      </c>
      <c r="D46" cm="1">
        <f t="array" ref="D46">_xlfn.IFS(C46="Eastern",1,C46="Southern",2,C46="Northern",3,C46="Western",4)</f>
        <v>3</v>
      </c>
      <c r="E46">
        <v>2</v>
      </c>
      <c r="F46" t="s">
        <v>218</v>
      </c>
      <c r="G46">
        <v>120</v>
      </c>
      <c r="H46">
        <v>57370.065000000002</v>
      </c>
      <c r="I46">
        <v>7.8158000000000003</v>
      </c>
      <c r="J46">
        <v>0.39963041174903635</v>
      </c>
      <c r="L46">
        <v>10.7097</v>
      </c>
      <c r="M46" cm="1">
        <f t="array" ref="M46">_xlfn.IFS(C46="Eastern",1,C46="Southern",2,C46="Northern",3,C46="Western",4)</f>
        <v>3</v>
      </c>
      <c r="N46">
        <v>2</v>
      </c>
      <c r="O46">
        <v>52098.777499999997</v>
      </c>
    </row>
    <row r="47" spans="1:15" x14ac:dyDescent="0.3">
      <c r="A47">
        <v>94105</v>
      </c>
      <c r="B47" t="s">
        <v>246</v>
      </c>
      <c r="C47" t="s">
        <v>113</v>
      </c>
      <c r="D47" cm="1">
        <f t="array" ref="D47">_xlfn.IFS(C47="Eastern",1,C47="Southern",2,C47="Northern",3,C47="Western",4)</f>
        <v>4</v>
      </c>
      <c r="E47">
        <v>2</v>
      </c>
      <c r="F47" t="s">
        <v>218</v>
      </c>
      <c r="G47">
        <v>63</v>
      </c>
      <c r="H47">
        <v>52098.777499999997</v>
      </c>
      <c r="I47">
        <v>10.7097</v>
      </c>
      <c r="J47">
        <v>0.40773095907889345</v>
      </c>
      <c r="L47">
        <v>10.7097</v>
      </c>
      <c r="M47" cm="1">
        <f t="array" ref="M47">_xlfn.IFS(C47="Eastern",1,C47="Southern",2,C47="Northern",3,C47="Western",4)</f>
        <v>4</v>
      </c>
      <c r="N47">
        <v>2</v>
      </c>
      <c r="O47">
        <v>52098.777499999997</v>
      </c>
    </row>
    <row r="48" spans="1:15" x14ac:dyDescent="0.3">
      <c r="A48">
        <v>10038</v>
      </c>
      <c r="B48" t="s">
        <v>260</v>
      </c>
      <c r="C48" t="s">
        <v>109</v>
      </c>
      <c r="D48" cm="1">
        <f t="array" ref="D48">_xlfn.IFS(C48="Eastern",1,C48="Southern",2,C48="Northern",3,C48="Western",4)</f>
        <v>1</v>
      </c>
      <c r="E48">
        <v>2</v>
      </c>
      <c r="F48" t="s">
        <v>218</v>
      </c>
      <c r="G48">
        <v>43</v>
      </c>
      <c r="H48">
        <v>30680.154999999999</v>
      </c>
      <c r="I48">
        <v>6.5580999999999996</v>
      </c>
      <c r="J48">
        <v>0.41806647514997652</v>
      </c>
      <c r="L48">
        <v>10.7097</v>
      </c>
      <c r="M48" cm="1">
        <f t="array" ref="M48">_xlfn.IFS(C48="Eastern",1,C48="Southern",2,C48="Northern",3,C48="Western",4)</f>
        <v>1</v>
      </c>
      <c r="N48">
        <v>2</v>
      </c>
      <c r="O48">
        <v>52098.777499999997</v>
      </c>
    </row>
    <row r="49" spans="1:15" x14ac:dyDescent="0.3">
      <c r="A49">
        <v>8837</v>
      </c>
      <c r="B49" t="s">
        <v>259</v>
      </c>
      <c r="C49" t="s">
        <v>109</v>
      </c>
      <c r="D49" cm="1">
        <f t="array" ref="D49">_xlfn.IFS(C49="Eastern",1,C49="Southern",2,C49="Northern",3,C49="Western",4)</f>
        <v>1</v>
      </c>
      <c r="E49">
        <v>2</v>
      </c>
      <c r="F49" t="s">
        <v>218</v>
      </c>
      <c r="G49">
        <v>43</v>
      </c>
      <c r="H49">
        <v>30680.154999999999</v>
      </c>
      <c r="I49">
        <v>6.5580999999999996</v>
      </c>
      <c r="J49">
        <v>0.42031440732578795</v>
      </c>
      <c r="L49">
        <v>10.7097</v>
      </c>
      <c r="M49" cm="1">
        <f t="array" ref="M49">_xlfn.IFS(C49="Eastern",1,C49="Southern",2,C49="Northern",3,C49="Western",4)</f>
        <v>1</v>
      </c>
      <c r="N49">
        <v>2</v>
      </c>
      <c r="O49">
        <v>52098.777499999997</v>
      </c>
    </row>
    <row r="50" spans="1:15" x14ac:dyDescent="0.3">
      <c r="A50">
        <v>32859</v>
      </c>
      <c r="B50" t="s">
        <v>223</v>
      </c>
      <c r="C50" t="s">
        <v>130</v>
      </c>
      <c r="D50" cm="1">
        <f t="array" ref="D50">_xlfn.IFS(C50="Eastern",1,C50="Southern",2,C50="Northern",3,C50="Western",4)</f>
        <v>2</v>
      </c>
      <c r="E50">
        <v>2</v>
      </c>
      <c r="F50" t="s">
        <v>218</v>
      </c>
      <c r="G50">
        <v>114</v>
      </c>
      <c r="H50">
        <v>87999.645000000004</v>
      </c>
      <c r="I50">
        <v>9.5526</v>
      </c>
      <c r="J50">
        <v>0.42048327650296924</v>
      </c>
      <c r="L50">
        <v>10.7097</v>
      </c>
      <c r="M50" cm="1">
        <f t="array" ref="M50">_xlfn.IFS(C50="Eastern",1,C50="Southern",2,C50="Northern",3,C50="Western",4)</f>
        <v>2</v>
      </c>
      <c r="N50">
        <v>2</v>
      </c>
      <c r="O50">
        <v>52098.777499999997</v>
      </c>
    </row>
    <row r="51" spans="1:15" x14ac:dyDescent="0.3">
      <c r="A51">
        <v>48075</v>
      </c>
      <c r="B51" t="s">
        <v>252</v>
      </c>
      <c r="C51" t="s">
        <v>119</v>
      </c>
      <c r="D51" cm="1">
        <f t="array" ref="D51">_xlfn.IFS(C51="Eastern",1,C51="Southern",2,C51="Northern",3,C51="Western",4)</f>
        <v>3</v>
      </c>
      <c r="E51">
        <v>2</v>
      </c>
      <c r="F51" t="s">
        <v>218</v>
      </c>
      <c r="G51">
        <v>45</v>
      </c>
      <c r="H51">
        <v>36895.309000000001</v>
      </c>
      <c r="I51">
        <v>13.3111</v>
      </c>
      <c r="J51">
        <v>0.42698055979686544</v>
      </c>
      <c r="L51">
        <v>10.7097</v>
      </c>
      <c r="M51" cm="1">
        <f t="array" ref="M51">_xlfn.IFS(C51="Eastern",1,C51="Southern",2,C51="Northern",3,C51="Western",4)</f>
        <v>3</v>
      </c>
      <c r="N51">
        <v>2</v>
      </c>
      <c r="O51">
        <v>52098.777499999997</v>
      </c>
    </row>
    <row r="52" spans="1:15" x14ac:dyDescent="0.3">
      <c r="A52">
        <v>32859</v>
      </c>
      <c r="B52" t="s">
        <v>223</v>
      </c>
      <c r="C52" t="s">
        <v>130</v>
      </c>
      <c r="D52" cm="1">
        <f t="array" ref="D52">_xlfn.IFS(C52="Eastern",1,C52="Southern",2,C52="Northern",3,C52="Western",4)</f>
        <v>2</v>
      </c>
      <c r="E52">
        <v>1</v>
      </c>
      <c r="F52" t="s">
        <v>229</v>
      </c>
      <c r="G52">
        <v>97</v>
      </c>
      <c r="H52">
        <v>50455.868999999999</v>
      </c>
      <c r="I52">
        <v>9.2062000000000008</v>
      </c>
      <c r="J52">
        <v>0.46096532952290581</v>
      </c>
      <c r="L52">
        <v>10.7097</v>
      </c>
      <c r="M52" cm="1">
        <f t="array" ref="M52">_xlfn.IFS(C52="Eastern",1,C52="Southern",2,C52="Northern",3,C52="Western",4)</f>
        <v>2</v>
      </c>
      <c r="N52">
        <v>2</v>
      </c>
      <c r="O52">
        <v>52098.777499999997</v>
      </c>
    </row>
    <row r="53" spans="1:15" x14ac:dyDescent="0.3">
      <c r="A53">
        <v>2139</v>
      </c>
      <c r="B53" t="s">
        <v>233</v>
      </c>
      <c r="C53" t="s">
        <v>109</v>
      </c>
      <c r="D53" cm="1">
        <f t="array" ref="D53">_xlfn.IFS(C53="Eastern",1,C53="Southern",2,C53="Northern",3,C53="Western",4)</f>
        <v>1</v>
      </c>
      <c r="E53">
        <v>2</v>
      </c>
      <c r="F53" t="s">
        <v>218</v>
      </c>
      <c r="G53">
        <v>99</v>
      </c>
      <c r="H53">
        <v>61959.9</v>
      </c>
      <c r="I53">
        <v>8.4042999999999992</v>
      </c>
      <c r="J53">
        <v>0.47000919371997019</v>
      </c>
      <c r="L53">
        <v>9.2062000000000008</v>
      </c>
      <c r="M53" cm="1">
        <f t="array" ref="M53">_xlfn.IFS(C53="Eastern",1,C53="Southern",2,C53="Northern",3,C53="Western",4)</f>
        <v>1</v>
      </c>
      <c r="N53">
        <v>1</v>
      </c>
      <c r="O53">
        <v>50455.868999999999</v>
      </c>
    </row>
    <row r="54" spans="1:15" x14ac:dyDescent="0.3">
      <c r="A54">
        <v>2116</v>
      </c>
      <c r="B54" t="s">
        <v>232</v>
      </c>
      <c r="C54" t="s">
        <v>109</v>
      </c>
      <c r="D54" cm="1">
        <f t="array" ref="D54">_xlfn.IFS(C54="Eastern",1,C54="Southern",2,C54="Northern",3,C54="Western",4)</f>
        <v>1</v>
      </c>
      <c r="E54">
        <v>1</v>
      </c>
      <c r="F54" t="s">
        <v>229</v>
      </c>
      <c r="G54">
        <v>87</v>
      </c>
      <c r="H54">
        <v>63299.864999999998</v>
      </c>
      <c r="I54">
        <v>9.5421999999999993</v>
      </c>
      <c r="J54">
        <v>0.49296949244192112</v>
      </c>
      <c r="L54">
        <v>9.2062000000000008</v>
      </c>
      <c r="M54" cm="1">
        <f t="array" ref="M54">_xlfn.IFS(C54="Eastern",1,C54="Southern",2,C54="Northern",3,C54="Western",4)</f>
        <v>1</v>
      </c>
      <c r="N54">
        <v>1</v>
      </c>
      <c r="O54">
        <v>50455.868999999999</v>
      </c>
    </row>
    <row r="55" spans="1:15" x14ac:dyDescent="0.3">
      <c r="A55">
        <v>95008</v>
      </c>
      <c r="B55" t="s">
        <v>247</v>
      </c>
      <c r="C55" t="s">
        <v>113</v>
      </c>
      <c r="D55" cm="1">
        <f t="array" ref="D55">_xlfn.IFS(C55="Eastern",1,C55="Southern",2,C55="Northern",3,C55="Western",4)</f>
        <v>4</v>
      </c>
      <c r="E55">
        <v>3</v>
      </c>
      <c r="F55" t="s">
        <v>227</v>
      </c>
      <c r="G55">
        <v>68</v>
      </c>
      <c r="H55">
        <v>50430.014999999999</v>
      </c>
      <c r="I55">
        <v>7.5156000000000001</v>
      </c>
      <c r="J55">
        <v>0.50962848550079487</v>
      </c>
      <c r="L55">
        <v>9.2062000000000008</v>
      </c>
      <c r="M55" cm="1">
        <f t="array" ref="M55">_xlfn.IFS(C55="Eastern",1,C55="Southern",2,C55="Northern",3,C55="Western",4)</f>
        <v>4</v>
      </c>
      <c r="N55">
        <v>1</v>
      </c>
      <c r="O55">
        <v>50455.868999999999</v>
      </c>
    </row>
    <row r="56" spans="1:15" x14ac:dyDescent="0.3">
      <c r="A56">
        <v>80202</v>
      </c>
      <c r="B56" t="s">
        <v>242</v>
      </c>
      <c r="C56" t="s">
        <v>113</v>
      </c>
      <c r="D56" cm="1">
        <f t="array" ref="D56">_xlfn.IFS(C56="Eastern",1,C56="Southern",2,C56="Northern",3,C56="Western",4)</f>
        <v>4</v>
      </c>
      <c r="E56">
        <v>3</v>
      </c>
      <c r="F56" t="s">
        <v>227</v>
      </c>
      <c r="G56">
        <v>68</v>
      </c>
      <c r="H56">
        <v>50430.014999999999</v>
      </c>
      <c r="I56">
        <v>7.5156000000000001</v>
      </c>
      <c r="J56">
        <v>0.51064801588314079</v>
      </c>
      <c r="L56">
        <v>9.2062000000000008</v>
      </c>
      <c r="M56" cm="1">
        <f t="array" ref="M56">_xlfn.IFS(C56="Eastern",1,C56="Southern",2,C56="Northern",3,C56="Western",4)</f>
        <v>4</v>
      </c>
      <c r="N56">
        <v>1</v>
      </c>
      <c r="O56">
        <v>50455.868999999999</v>
      </c>
    </row>
    <row r="57" spans="1:15" x14ac:dyDescent="0.3">
      <c r="A57">
        <v>31406</v>
      </c>
      <c r="B57" t="s">
        <v>222</v>
      </c>
      <c r="C57" t="s">
        <v>130</v>
      </c>
      <c r="D57" cm="1">
        <f t="array" ref="D57">_xlfn.IFS(C57="Eastern",1,C57="Southern",2,C57="Northern",3,C57="Western",4)</f>
        <v>2</v>
      </c>
      <c r="E57">
        <v>1</v>
      </c>
      <c r="F57" t="s">
        <v>229</v>
      </c>
      <c r="G57">
        <v>97</v>
      </c>
      <c r="H57">
        <v>50455.868999999999</v>
      </c>
      <c r="I57">
        <v>9.2062000000000008</v>
      </c>
      <c r="J57">
        <v>0.5141267824757878</v>
      </c>
      <c r="L57">
        <v>7.5156000000000001</v>
      </c>
      <c r="M57" cm="1">
        <f t="array" ref="M57">_xlfn.IFS(C57="Eastern",1,C57="Southern",2,C57="Northern",3,C57="Western",4)</f>
        <v>2</v>
      </c>
      <c r="N57">
        <v>3</v>
      </c>
      <c r="O57">
        <v>50430.014999999999</v>
      </c>
    </row>
    <row r="58" spans="1:15" x14ac:dyDescent="0.3">
      <c r="A58">
        <v>2184</v>
      </c>
      <c r="B58" t="s">
        <v>234</v>
      </c>
      <c r="C58" t="s">
        <v>109</v>
      </c>
      <c r="D58" cm="1">
        <f t="array" ref="D58">_xlfn.IFS(C58="Eastern",1,C58="Southern",2,C58="Northern",3,C58="Western",4)</f>
        <v>1</v>
      </c>
      <c r="E58">
        <v>1</v>
      </c>
      <c r="F58" t="s">
        <v>229</v>
      </c>
      <c r="G58">
        <v>87</v>
      </c>
      <c r="H58">
        <v>63299.864999999998</v>
      </c>
      <c r="I58">
        <v>9.5421999999999993</v>
      </c>
      <c r="J58">
        <v>0.51468454036365374</v>
      </c>
      <c r="L58">
        <v>7.5156000000000001</v>
      </c>
      <c r="M58" cm="1">
        <f t="array" ref="M58">_xlfn.IFS(C58="Eastern",1,C58="Southern",2,C58="Northern",3,C58="Western",4)</f>
        <v>1</v>
      </c>
      <c r="N58">
        <v>3</v>
      </c>
      <c r="O58">
        <v>50430.014999999999</v>
      </c>
    </row>
    <row r="59" spans="1:15" x14ac:dyDescent="0.3">
      <c r="A59">
        <v>8837</v>
      </c>
      <c r="B59" t="s">
        <v>259</v>
      </c>
      <c r="C59" t="s">
        <v>109</v>
      </c>
      <c r="D59" cm="1">
        <f t="array" ref="D59">_xlfn.IFS(C59="Eastern",1,C59="Southern",2,C59="Northern",3,C59="Western",4)</f>
        <v>1</v>
      </c>
      <c r="E59">
        <v>1</v>
      </c>
      <c r="F59" t="s">
        <v>229</v>
      </c>
      <c r="G59">
        <v>45</v>
      </c>
      <c r="H59">
        <v>24623.022499999999</v>
      </c>
      <c r="I59">
        <v>7.4667000000000003</v>
      </c>
      <c r="J59">
        <v>0.51900343837828766</v>
      </c>
      <c r="L59">
        <v>7.5156000000000001</v>
      </c>
      <c r="M59" cm="1">
        <f t="array" ref="M59">_xlfn.IFS(C59="Eastern",1,C59="Southern",2,C59="Northern",3,C59="Western",4)</f>
        <v>1</v>
      </c>
      <c r="N59">
        <v>3</v>
      </c>
      <c r="O59">
        <v>50430.014999999999</v>
      </c>
    </row>
    <row r="60" spans="1:15" x14ac:dyDescent="0.3">
      <c r="A60">
        <v>19713</v>
      </c>
      <c r="B60" t="s">
        <v>226</v>
      </c>
      <c r="C60" t="s">
        <v>109</v>
      </c>
      <c r="D60" cm="1">
        <f t="array" ref="D60">_xlfn.IFS(C60="Eastern",1,C60="Southern",2,C60="Northern",3,C60="Western",4)</f>
        <v>1</v>
      </c>
      <c r="E60">
        <v>2</v>
      </c>
      <c r="F60" t="s">
        <v>218</v>
      </c>
      <c r="G60">
        <v>132</v>
      </c>
      <c r="H60">
        <v>73306.633000000002</v>
      </c>
      <c r="I60">
        <v>8.1553000000000004</v>
      </c>
      <c r="J60">
        <v>0.52154925409116071</v>
      </c>
      <c r="L60">
        <v>7.5156000000000001</v>
      </c>
      <c r="M60" cm="1">
        <f t="array" ref="M60">_xlfn.IFS(C60="Eastern",1,C60="Southern",2,C60="Northern",3,C60="Western",4)</f>
        <v>1</v>
      </c>
      <c r="N60">
        <v>3</v>
      </c>
      <c r="O60">
        <v>50430.014999999999</v>
      </c>
    </row>
    <row r="61" spans="1:15" x14ac:dyDescent="0.3">
      <c r="A61">
        <v>95060</v>
      </c>
      <c r="B61" t="s">
        <v>249</v>
      </c>
      <c r="C61" t="s">
        <v>113</v>
      </c>
      <c r="D61" cm="1">
        <f t="array" ref="D61">_xlfn.IFS(C61="Eastern",1,C61="Southern",2,C61="Northern",3,C61="Western",4)</f>
        <v>4</v>
      </c>
      <c r="E61">
        <v>3</v>
      </c>
      <c r="F61" t="s">
        <v>227</v>
      </c>
      <c r="G61">
        <v>68</v>
      </c>
      <c r="H61">
        <v>50430.014999999999</v>
      </c>
      <c r="I61">
        <v>7.5156000000000001</v>
      </c>
      <c r="J61">
        <v>0.52439532481793083</v>
      </c>
      <c r="L61">
        <v>7.5156000000000001</v>
      </c>
      <c r="M61" cm="1">
        <f t="array" ref="M61">_xlfn.IFS(C61="Eastern",1,C61="Southern",2,C61="Northern",3,C61="Western",4)</f>
        <v>4</v>
      </c>
      <c r="N61">
        <v>3</v>
      </c>
      <c r="O61">
        <v>50430.014999999999</v>
      </c>
    </row>
    <row r="62" spans="1:15" x14ac:dyDescent="0.3">
      <c r="A62">
        <v>20852</v>
      </c>
      <c r="B62" t="s">
        <v>217</v>
      </c>
      <c r="C62" t="s">
        <v>109</v>
      </c>
      <c r="D62" cm="1">
        <f t="array" ref="D62">_xlfn.IFS(C62="Eastern",1,C62="Southern",2,C62="Northern",3,C62="Western",4)</f>
        <v>1</v>
      </c>
      <c r="E62">
        <v>2</v>
      </c>
      <c r="F62" t="s">
        <v>218</v>
      </c>
      <c r="G62">
        <v>183</v>
      </c>
      <c r="H62">
        <v>106642.5325</v>
      </c>
      <c r="I62">
        <v>9.0747</v>
      </c>
      <c r="J62">
        <v>0.52576080821715065</v>
      </c>
      <c r="L62">
        <v>7.5156000000000001</v>
      </c>
      <c r="M62" cm="1">
        <f t="array" ref="M62">_xlfn.IFS(C62="Eastern",1,C62="Southern",2,C62="Northern",3,C62="Western",4)</f>
        <v>1</v>
      </c>
      <c r="N62">
        <v>3</v>
      </c>
      <c r="O62">
        <v>50430.014999999999</v>
      </c>
    </row>
    <row r="63" spans="1:15" x14ac:dyDescent="0.3">
      <c r="A63">
        <v>31406</v>
      </c>
      <c r="B63" t="s">
        <v>222</v>
      </c>
      <c r="C63" t="s">
        <v>130</v>
      </c>
      <c r="D63" cm="1">
        <f t="array" ref="D63">_xlfn.IFS(C63="Eastern",1,C63="Southern",2,C63="Northern",3,C63="Western",4)</f>
        <v>2</v>
      </c>
      <c r="E63">
        <v>3</v>
      </c>
      <c r="F63" t="s">
        <v>227</v>
      </c>
      <c r="G63">
        <v>110</v>
      </c>
      <c r="H63">
        <v>64357.328999999998</v>
      </c>
      <c r="I63">
        <v>6.8727</v>
      </c>
      <c r="J63">
        <v>0.53107080422419406</v>
      </c>
      <c r="L63">
        <v>7.5156000000000001</v>
      </c>
      <c r="M63" cm="1">
        <f t="array" ref="M63">_xlfn.IFS(C63="Eastern",1,C63="Southern",2,C63="Northern",3,C63="Western",4)</f>
        <v>2</v>
      </c>
      <c r="N63">
        <v>3</v>
      </c>
      <c r="O63">
        <v>50430.014999999999</v>
      </c>
    </row>
    <row r="64" spans="1:15" x14ac:dyDescent="0.3">
      <c r="A64">
        <v>2903</v>
      </c>
      <c r="B64" t="s">
        <v>257</v>
      </c>
      <c r="C64" t="s">
        <v>109</v>
      </c>
      <c r="D64" cm="1">
        <f t="array" ref="D64">_xlfn.IFS(C64="Eastern",1,C64="Southern",2,C64="Northern",3,C64="Western",4)</f>
        <v>1</v>
      </c>
      <c r="E64">
        <v>2</v>
      </c>
      <c r="F64" t="s">
        <v>218</v>
      </c>
      <c r="G64">
        <v>43</v>
      </c>
      <c r="H64">
        <v>30680.154999999999</v>
      </c>
      <c r="I64">
        <v>6.5580999999999996</v>
      </c>
      <c r="J64">
        <v>0.53896025731765818</v>
      </c>
      <c r="L64">
        <v>7.5156000000000001</v>
      </c>
      <c r="M64" cm="1">
        <f t="array" ref="M64">_xlfn.IFS(C64="Eastern",1,C64="Southern",2,C64="Northern",3,C64="Western",4)</f>
        <v>1</v>
      </c>
      <c r="N64">
        <v>3</v>
      </c>
      <c r="O64">
        <v>50430.014999999999</v>
      </c>
    </row>
    <row r="65" spans="1:15" x14ac:dyDescent="0.3">
      <c r="A65">
        <v>90405</v>
      </c>
      <c r="B65" t="s">
        <v>244</v>
      </c>
      <c r="C65" t="s">
        <v>113</v>
      </c>
      <c r="D65" cm="1">
        <f t="array" ref="D65">_xlfn.IFS(C65="Eastern",1,C65="Southern",2,C65="Northern",3,C65="Western",4)</f>
        <v>4</v>
      </c>
      <c r="E65">
        <v>3</v>
      </c>
      <c r="F65" t="s">
        <v>227</v>
      </c>
      <c r="G65">
        <v>68</v>
      </c>
      <c r="H65">
        <v>50430.014999999999</v>
      </c>
      <c r="I65">
        <v>7.5156000000000001</v>
      </c>
      <c r="J65">
        <v>0.54383264907810236</v>
      </c>
      <c r="L65">
        <v>7.5156000000000001</v>
      </c>
      <c r="M65" cm="1">
        <f t="array" ref="M65">_xlfn.IFS(C65="Eastern",1,C65="Southern",2,C65="Northern",3,C65="Western",4)</f>
        <v>4</v>
      </c>
      <c r="N65">
        <v>3</v>
      </c>
      <c r="O65">
        <v>50430.014999999999</v>
      </c>
    </row>
    <row r="66" spans="1:15" x14ac:dyDescent="0.3">
      <c r="A66">
        <v>6897</v>
      </c>
      <c r="B66" t="s">
        <v>225</v>
      </c>
      <c r="C66" t="s">
        <v>109</v>
      </c>
      <c r="D66" cm="1">
        <f t="array" ref="D66">_xlfn.IFS(C66="Eastern",1,C66="Southern",2,C66="Northern",3,C66="Western",4)</f>
        <v>1</v>
      </c>
      <c r="E66">
        <v>3</v>
      </c>
      <c r="F66" t="s">
        <v>227</v>
      </c>
      <c r="G66">
        <v>116</v>
      </c>
      <c r="H66">
        <v>64357.896500000003</v>
      </c>
      <c r="I66">
        <v>7.6638000000000002</v>
      </c>
      <c r="J66">
        <v>0.54705647914417421</v>
      </c>
      <c r="L66">
        <v>7.5156000000000001</v>
      </c>
      <c r="M66" cm="1">
        <f t="array" ref="M66">_xlfn.IFS(C66="Eastern",1,C66="Southern",2,C66="Northern",3,C66="Western",4)</f>
        <v>1</v>
      </c>
      <c r="N66">
        <v>3</v>
      </c>
      <c r="O66">
        <v>50430.014999999999</v>
      </c>
    </row>
    <row r="67" spans="1:15" x14ac:dyDescent="0.3">
      <c r="A67">
        <v>80909</v>
      </c>
      <c r="B67" t="s">
        <v>243</v>
      </c>
      <c r="C67" t="s">
        <v>113</v>
      </c>
      <c r="D67" cm="1">
        <f t="array" ref="D67">_xlfn.IFS(C67="Eastern",1,C67="Southern",2,C67="Northern",3,C67="Western",4)</f>
        <v>4</v>
      </c>
      <c r="E67">
        <v>2</v>
      </c>
      <c r="F67" t="s">
        <v>218</v>
      </c>
      <c r="G67">
        <v>63</v>
      </c>
      <c r="H67">
        <v>52098.777499999997</v>
      </c>
      <c r="I67">
        <v>10.7097</v>
      </c>
      <c r="J67">
        <v>0.5729583218111548</v>
      </c>
      <c r="L67">
        <v>6.0182000000000002</v>
      </c>
      <c r="M67" cm="1">
        <f t="array" ref="M67">_xlfn.IFS(C67="Eastern",1,C67="Southern",2,C67="Northern",3,C67="Western",4)</f>
        <v>4</v>
      </c>
      <c r="N67">
        <v>3</v>
      </c>
      <c r="O67">
        <v>41277.99</v>
      </c>
    </row>
    <row r="68" spans="1:15" x14ac:dyDescent="0.3">
      <c r="A68">
        <v>80202</v>
      </c>
      <c r="B68" t="s">
        <v>242</v>
      </c>
      <c r="C68" t="s">
        <v>113</v>
      </c>
      <c r="D68" cm="1">
        <f t="array" ref="D68">_xlfn.IFS(C68="Eastern",1,C68="Southern",2,C68="Northern",3,C68="Western",4)</f>
        <v>4</v>
      </c>
      <c r="E68">
        <v>2</v>
      </c>
      <c r="F68" t="s">
        <v>218</v>
      </c>
      <c r="G68">
        <v>63</v>
      </c>
      <c r="H68">
        <v>52098.777499999997</v>
      </c>
      <c r="I68">
        <v>10.7097</v>
      </c>
      <c r="J68">
        <v>0.59393016354948824</v>
      </c>
      <c r="L68">
        <v>6.0182000000000002</v>
      </c>
      <c r="M68" cm="1">
        <f t="array" ref="M68">_xlfn.IFS(C68="Eastern",1,C68="Southern",2,C68="Northern",3,C68="Western",4)</f>
        <v>4</v>
      </c>
      <c r="N68">
        <v>3</v>
      </c>
      <c r="O68">
        <v>41277.99</v>
      </c>
    </row>
    <row r="69" spans="1:15" x14ac:dyDescent="0.3">
      <c r="A69">
        <v>55439</v>
      </c>
      <c r="B69" t="s">
        <v>256</v>
      </c>
      <c r="C69" t="s">
        <v>119</v>
      </c>
      <c r="D69" cm="1">
        <f t="array" ref="D69">_xlfn.IFS(C69="Eastern",1,C69="Southern",2,C69="Northern",3,C69="Western",4)</f>
        <v>3</v>
      </c>
      <c r="E69">
        <v>2</v>
      </c>
      <c r="F69" t="s">
        <v>218</v>
      </c>
      <c r="G69">
        <v>45</v>
      </c>
      <c r="H69">
        <v>36895.309000000001</v>
      </c>
      <c r="I69">
        <v>13.3111</v>
      </c>
      <c r="J69">
        <v>0.5977290702467839</v>
      </c>
      <c r="L69">
        <v>6.0182000000000002</v>
      </c>
      <c r="M69" cm="1">
        <f t="array" ref="M69">_xlfn.IFS(C69="Eastern",1,C69="Southern",2,C69="Northern",3,C69="Western",4)</f>
        <v>3</v>
      </c>
      <c r="N69">
        <v>3</v>
      </c>
      <c r="O69">
        <v>41277.99</v>
      </c>
    </row>
    <row r="70" spans="1:15" x14ac:dyDescent="0.3">
      <c r="A70">
        <v>53404</v>
      </c>
      <c r="B70" t="s">
        <v>239</v>
      </c>
      <c r="C70" t="s">
        <v>119</v>
      </c>
      <c r="D70" cm="1">
        <f t="array" ref="D70">_xlfn.IFS(C70="Eastern",1,C70="Southern",2,C70="Northern",3,C70="Western",4)</f>
        <v>3</v>
      </c>
      <c r="E70">
        <v>1</v>
      </c>
      <c r="F70" t="s">
        <v>229</v>
      </c>
      <c r="G70">
        <v>69</v>
      </c>
      <c r="H70">
        <v>33962.995000000003</v>
      </c>
      <c r="I70">
        <v>9.0922999999999998</v>
      </c>
      <c r="J70">
        <v>0.60702934880811876</v>
      </c>
      <c r="L70">
        <v>6.0182000000000002</v>
      </c>
      <c r="M70" cm="1">
        <f t="array" ref="M70">_xlfn.IFS(C70="Eastern",1,C70="Southern",2,C70="Northern",3,C70="Western",4)</f>
        <v>3</v>
      </c>
      <c r="N70">
        <v>3</v>
      </c>
      <c r="O70">
        <v>41277.99</v>
      </c>
    </row>
    <row r="71" spans="1:15" x14ac:dyDescent="0.3">
      <c r="A71">
        <v>27511</v>
      </c>
      <c r="B71" t="s">
        <v>220</v>
      </c>
      <c r="C71" t="s">
        <v>109</v>
      </c>
      <c r="D71" cm="1">
        <f t="array" ref="D71">_xlfn.IFS(C71="Eastern",1,C71="Southern",2,C71="Northern",3,C71="Western",4)</f>
        <v>1</v>
      </c>
      <c r="E71">
        <v>1</v>
      </c>
      <c r="F71" t="s">
        <v>229</v>
      </c>
      <c r="G71">
        <v>122</v>
      </c>
      <c r="H71">
        <v>58511.888500000001</v>
      </c>
      <c r="I71">
        <v>8.2459000000000007</v>
      </c>
      <c r="J71">
        <v>0.61314854839160049</v>
      </c>
      <c r="L71">
        <v>6.0182000000000002</v>
      </c>
      <c r="M71" cm="1">
        <f t="array" ref="M71">_xlfn.IFS(C71="Eastern",1,C71="Southern",2,C71="Northern",3,C71="Western",4)</f>
        <v>1</v>
      </c>
      <c r="N71">
        <v>3</v>
      </c>
      <c r="O71">
        <v>41277.99</v>
      </c>
    </row>
    <row r="72" spans="1:15" x14ac:dyDescent="0.3">
      <c r="A72">
        <v>33607</v>
      </c>
      <c r="B72" t="s">
        <v>224</v>
      </c>
      <c r="C72" t="s">
        <v>130</v>
      </c>
      <c r="D72" cm="1">
        <f t="array" ref="D72">_xlfn.IFS(C72="Eastern",1,C72="Southern",2,C72="Northern",3,C72="Western",4)</f>
        <v>2</v>
      </c>
      <c r="E72">
        <v>2</v>
      </c>
      <c r="F72" t="s">
        <v>218</v>
      </c>
      <c r="G72">
        <v>114</v>
      </c>
      <c r="H72">
        <v>87999.645000000004</v>
      </c>
      <c r="I72">
        <v>9.5526</v>
      </c>
      <c r="J72">
        <v>0.63314531165634402</v>
      </c>
      <c r="L72">
        <v>6.0182000000000002</v>
      </c>
      <c r="M72" cm="1">
        <f t="array" ref="M72">_xlfn.IFS(C72="Eastern",1,C72="Southern",2,C72="Northern",3,C72="Western",4)</f>
        <v>2</v>
      </c>
      <c r="N72">
        <v>3</v>
      </c>
      <c r="O72">
        <v>41277.99</v>
      </c>
    </row>
    <row r="73" spans="1:15" x14ac:dyDescent="0.3">
      <c r="A73">
        <v>2116</v>
      </c>
      <c r="B73" t="s">
        <v>232</v>
      </c>
      <c r="C73" t="s">
        <v>109</v>
      </c>
      <c r="D73" cm="1">
        <f t="array" ref="D73">_xlfn.IFS(C73="Eastern",1,C73="Southern",2,C73="Northern",3,C73="Western",4)</f>
        <v>1</v>
      </c>
      <c r="E73">
        <v>3</v>
      </c>
      <c r="F73" t="s">
        <v>227</v>
      </c>
      <c r="G73">
        <v>55</v>
      </c>
      <c r="H73">
        <v>41277.99</v>
      </c>
      <c r="I73">
        <v>6.0182000000000002</v>
      </c>
      <c r="J73">
        <v>0.63779432100223832</v>
      </c>
      <c r="L73">
        <v>6.0182000000000002</v>
      </c>
      <c r="M73" cm="1">
        <f t="array" ref="M73">_xlfn.IFS(C73="Eastern",1,C73="Southern",2,C73="Northern",3,C73="Western",4)</f>
        <v>1</v>
      </c>
      <c r="N73">
        <v>3</v>
      </c>
      <c r="O73">
        <v>41277.99</v>
      </c>
    </row>
    <row r="74" spans="1:15" x14ac:dyDescent="0.3">
      <c r="A74">
        <v>10019</v>
      </c>
      <c r="B74" t="s">
        <v>260</v>
      </c>
      <c r="C74" t="s">
        <v>109</v>
      </c>
      <c r="D74" cm="1">
        <f t="array" ref="D74">_xlfn.IFS(C74="Eastern",1,C74="Southern",2,C74="Northern",3,C74="Western",4)</f>
        <v>1</v>
      </c>
      <c r="E74">
        <v>2</v>
      </c>
      <c r="F74" t="s">
        <v>218</v>
      </c>
      <c r="G74">
        <v>43</v>
      </c>
      <c r="H74">
        <v>30680.154999999999</v>
      </c>
      <c r="I74">
        <v>6.5580999999999996</v>
      </c>
      <c r="J74">
        <v>0.64104143502262911</v>
      </c>
      <c r="L74">
        <v>13.3111</v>
      </c>
      <c r="M74" cm="1">
        <f t="array" ref="M74">_xlfn.IFS(C74="Eastern",1,C74="Southern",2,C74="Northern",3,C74="Western",4)</f>
        <v>1</v>
      </c>
      <c r="N74">
        <v>2</v>
      </c>
      <c r="O74">
        <v>36895.309000000001</v>
      </c>
    </row>
    <row r="75" spans="1:15" x14ac:dyDescent="0.3">
      <c r="A75">
        <v>32859</v>
      </c>
      <c r="B75" t="s">
        <v>223</v>
      </c>
      <c r="C75" t="s">
        <v>130</v>
      </c>
      <c r="D75" cm="1">
        <f t="array" ref="D75">_xlfn.IFS(C75="Eastern",1,C75="Southern",2,C75="Northern",3,C75="Western",4)</f>
        <v>2</v>
      </c>
      <c r="E75">
        <v>3</v>
      </c>
      <c r="F75" t="s">
        <v>227</v>
      </c>
      <c r="G75">
        <v>110</v>
      </c>
      <c r="H75">
        <v>64357.328999999998</v>
      </c>
      <c r="I75">
        <v>6.8727</v>
      </c>
      <c r="J75">
        <v>0.64874521314441269</v>
      </c>
      <c r="L75">
        <v>13.3111</v>
      </c>
      <c r="M75" cm="1">
        <f t="array" ref="M75">_xlfn.IFS(C75="Eastern",1,C75="Southern",2,C75="Northern",3,C75="Western",4)</f>
        <v>2</v>
      </c>
      <c r="N75">
        <v>2</v>
      </c>
      <c r="O75">
        <v>36895.309000000001</v>
      </c>
    </row>
    <row r="76" spans="1:15" x14ac:dyDescent="0.3">
      <c r="A76">
        <v>48084</v>
      </c>
      <c r="B76" t="s">
        <v>253</v>
      </c>
      <c r="C76" t="s">
        <v>119</v>
      </c>
      <c r="D76" cm="1">
        <f t="array" ref="D76">_xlfn.IFS(C76="Eastern",1,C76="Southern",2,C76="Northern",3,C76="Western",4)</f>
        <v>3</v>
      </c>
      <c r="E76">
        <v>2</v>
      </c>
      <c r="F76" t="s">
        <v>218</v>
      </c>
      <c r="G76">
        <v>45</v>
      </c>
      <c r="H76">
        <v>36895.309000000001</v>
      </c>
      <c r="I76">
        <v>13.3111</v>
      </c>
      <c r="J76">
        <v>0.67166924080973933</v>
      </c>
      <c r="L76">
        <v>13.3111</v>
      </c>
      <c r="M76" cm="1">
        <f t="array" ref="M76">_xlfn.IFS(C76="Eastern",1,C76="Southern",2,C76="Northern",3,C76="Western",4)</f>
        <v>3</v>
      </c>
      <c r="N76">
        <v>2</v>
      </c>
      <c r="O76">
        <v>36895.309000000001</v>
      </c>
    </row>
    <row r="77" spans="1:15" x14ac:dyDescent="0.3">
      <c r="A77">
        <v>33607</v>
      </c>
      <c r="B77" t="s">
        <v>224</v>
      </c>
      <c r="C77" t="s">
        <v>130</v>
      </c>
      <c r="D77" cm="1">
        <f t="array" ref="D77">_xlfn.IFS(C77="Eastern",1,C77="Southern",2,C77="Northern",3,C77="Western",4)</f>
        <v>2</v>
      </c>
      <c r="E77">
        <v>1</v>
      </c>
      <c r="F77" t="s">
        <v>229</v>
      </c>
      <c r="G77">
        <v>97</v>
      </c>
      <c r="H77">
        <v>50455.868999999999</v>
      </c>
      <c r="I77">
        <v>9.2062000000000008</v>
      </c>
      <c r="J77">
        <v>0.67475578146424786</v>
      </c>
      <c r="L77">
        <v>13.3111</v>
      </c>
      <c r="M77" cm="1">
        <f t="array" ref="M77">_xlfn.IFS(C77="Eastern",1,C77="Southern",2,C77="Northern",3,C77="Western",4)</f>
        <v>2</v>
      </c>
      <c r="N77">
        <v>2</v>
      </c>
      <c r="O77">
        <v>36895.309000000001</v>
      </c>
    </row>
    <row r="78" spans="1:15" x14ac:dyDescent="0.3">
      <c r="A78">
        <v>19713</v>
      </c>
      <c r="B78" t="s">
        <v>226</v>
      </c>
      <c r="C78" t="s">
        <v>109</v>
      </c>
      <c r="D78" cm="1">
        <f t="array" ref="D78">_xlfn.IFS(C78="Eastern",1,C78="Southern",2,C78="Northern",3,C78="Western",4)</f>
        <v>1</v>
      </c>
      <c r="E78">
        <v>3</v>
      </c>
      <c r="F78" t="s">
        <v>227</v>
      </c>
      <c r="G78">
        <v>116</v>
      </c>
      <c r="H78">
        <v>64357.896500000003</v>
      </c>
      <c r="I78">
        <v>7.6638000000000002</v>
      </c>
      <c r="J78">
        <v>0.69053932528215112</v>
      </c>
      <c r="L78">
        <v>13.3111</v>
      </c>
      <c r="M78" cm="1">
        <f t="array" ref="M78">_xlfn.IFS(C78="Eastern",1,C78="Southern",2,C78="Northern",3,C78="Western",4)</f>
        <v>1</v>
      </c>
      <c r="N78">
        <v>2</v>
      </c>
      <c r="O78">
        <v>36895.309000000001</v>
      </c>
    </row>
    <row r="79" spans="1:15" x14ac:dyDescent="0.3">
      <c r="A79">
        <v>2139</v>
      </c>
      <c r="B79" t="s">
        <v>233</v>
      </c>
      <c r="C79" t="s">
        <v>109</v>
      </c>
      <c r="D79" cm="1">
        <f t="array" ref="D79">_xlfn.IFS(C79="Eastern",1,C79="Southern",2,C79="Northern",3,C79="Western",4)</f>
        <v>1</v>
      </c>
      <c r="E79">
        <v>1</v>
      </c>
      <c r="F79" t="s">
        <v>229</v>
      </c>
      <c r="G79">
        <v>87</v>
      </c>
      <c r="H79">
        <v>63299.864999999998</v>
      </c>
      <c r="I79">
        <v>9.5421999999999993</v>
      </c>
      <c r="J79">
        <v>0.70310557094766069</v>
      </c>
      <c r="L79">
        <v>13.3111</v>
      </c>
      <c r="M79" cm="1">
        <f t="array" ref="M79">_xlfn.IFS(C79="Eastern",1,C79="Southern",2,C79="Northern",3,C79="Western",4)</f>
        <v>1</v>
      </c>
      <c r="N79">
        <v>2</v>
      </c>
      <c r="O79">
        <v>36895.309000000001</v>
      </c>
    </row>
    <row r="80" spans="1:15" x14ac:dyDescent="0.3">
      <c r="A80">
        <v>2116</v>
      </c>
      <c r="B80" t="s">
        <v>232</v>
      </c>
      <c r="C80" t="s">
        <v>109</v>
      </c>
      <c r="D80" cm="1">
        <f t="array" ref="D80">_xlfn.IFS(C80="Eastern",1,C80="Southern",2,C80="Northern",3,C80="Western",4)</f>
        <v>1</v>
      </c>
      <c r="E80">
        <v>2</v>
      </c>
      <c r="F80" t="s">
        <v>218</v>
      </c>
      <c r="G80">
        <v>99</v>
      </c>
      <c r="H80">
        <v>61959.9</v>
      </c>
      <c r="I80">
        <v>8.4042999999999992</v>
      </c>
      <c r="J80">
        <v>0.70331707918770092</v>
      </c>
      <c r="L80">
        <v>13.3111</v>
      </c>
      <c r="M80" cm="1">
        <f t="array" ref="M80">_xlfn.IFS(C80="Eastern",1,C80="Southern",2,C80="Northern",3,C80="Western",4)</f>
        <v>1</v>
      </c>
      <c r="N80">
        <v>2</v>
      </c>
      <c r="O80">
        <v>36895.309000000001</v>
      </c>
    </row>
    <row r="81" spans="1:15" x14ac:dyDescent="0.3">
      <c r="A81">
        <v>40222</v>
      </c>
      <c r="B81" t="s">
        <v>235</v>
      </c>
      <c r="C81" t="s">
        <v>109</v>
      </c>
      <c r="D81" cm="1">
        <f t="array" ref="D81">_xlfn.IFS(C81="Eastern",1,C81="Southern",2,C81="Northern",3,C81="Western",4)</f>
        <v>1</v>
      </c>
      <c r="E81">
        <v>3</v>
      </c>
      <c r="F81" t="s">
        <v>227</v>
      </c>
      <c r="G81">
        <v>55</v>
      </c>
      <c r="H81">
        <v>41277.99</v>
      </c>
      <c r="I81">
        <v>6.0182000000000002</v>
      </c>
      <c r="J81">
        <v>0.71525775510756773</v>
      </c>
      <c r="L81">
        <v>9.4788999999999994</v>
      </c>
      <c r="M81" cm="1">
        <f t="array" ref="M81">_xlfn.IFS(C81="Eastern",1,C81="Southern",2,C81="Northern",3,C81="Western",4)</f>
        <v>1</v>
      </c>
      <c r="N81">
        <v>3</v>
      </c>
      <c r="O81">
        <v>35529.217499999999</v>
      </c>
    </row>
    <row r="82" spans="1:15" x14ac:dyDescent="0.3">
      <c r="A82">
        <v>60179</v>
      </c>
      <c r="B82" t="s">
        <v>240</v>
      </c>
      <c r="C82" t="s">
        <v>113</v>
      </c>
      <c r="D82" cm="1">
        <f t="array" ref="D82">_xlfn.IFS(C82="Eastern",1,C82="Southern",2,C82="Northern",3,C82="Western",4)</f>
        <v>4</v>
      </c>
      <c r="E82">
        <v>3</v>
      </c>
      <c r="F82" t="s">
        <v>227</v>
      </c>
      <c r="G82">
        <v>68</v>
      </c>
      <c r="H82">
        <v>50430.014999999999</v>
      </c>
      <c r="I82">
        <v>7.5156000000000001</v>
      </c>
      <c r="J82">
        <v>0.73988651190415033</v>
      </c>
      <c r="L82">
        <v>9.4788999999999994</v>
      </c>
      <c r="M82" cm="1">
        <f t="array" ref="M82">_xlfn.IFS(C82="Eastern",1,C82="Southern",2,C82="Northern",3,C82="Western",4)</f>
        <v>4</v>
      </c>
      <c r="N82">
        <v>3</v>
      </c>
      <c r="O82">
        <v>35529.217499999999</v>
      </c>
    </row>
    <row r="83" spans="1:15" x14ac:dyDescent="0.3">
      <c r="A83">
        <v>45839</v>
      </c>
      <c r="B83" t="s">
        <v>238</v>
      </c>
      <c r="C83" t="s">
        <v>119</v>
      </c>
      <c r="D83" cm="1">
        <f t="array" ref="D83">_xlfn.IFS(C83="Eastern",1,C83="Southern",2,C83="Northern",3,C83="Western",4)</f>
        <v>3</v>
      </c>
      <c r="E83">
        <v>1</v>
      </c>
      <c r="F83" t="s">
        <v>229</v>
      </c>
      <c r="G83">
        <v>69</v>
      </c>
      <c r="H83">
        <v>33962.995000000003</v>
      </c>
      <c r="I83">
        <v>9.0922999999999998</v>
      </c>
      <c r="J83">
        <v>0.76499184145210053</v>
      </c>
      <c r="L83">
        <v>9.4788999999999994</v>
      </c>
      <c r="M83" cm="1">
        <f t="array" ref="M83">_xlfn.IFS(C83="Eastern",1,C83="Southern",2,C83="Northern",3,C83="Western",4)</f>
        <v>3</v>
      </c>
      <c r="N83">
        <v>3</v>
      </c>
      <c r="O83">
        <v>35529.217499999999</v>
      </c>
    </row>
    <row r="84" spans="1:15" x14ac:dyDescent="0.3">
      <c r="A84">
        <v>94025</v>
      </c>
      <c r="B84" t="s">
        <v>245</v>
      </c>
      <c r="C84" t="s">
        <v>113</v>
      </c>
      <c r="D84" cm="1">
        <f t="array" ref="D84">_xlfn.IFS(C84="Eastern",1,C84="Southern",2,C84="Northern",3,C84="Western",4)</f>
        <v>4</v>
      </c>
      <c r="E84">
        <v>2</v>
      </c>
      <c r="F84" t="s">
        <v>218</v>
      </c>
      <c r="G84">
        <v>63</v>
      </c>
      <c r="H84">
        <v>52098.777499999997</v>
      </c>
      <c r="I84">
        <v>10.7097</v>
      </c>
      <c r="J84">
        <v>0.77642651027711873</v>
      </c>
      <c r="L84">
        <v>9.4788999999999994</v>
      </c>
      <c r="M84" cm="1">
        <f t="array" ref="M84">_xlfn.IFS(C84="Eastern",1,C84="Southern",2,C84="Northern",3,C84="Western",4)</f>
        <v>4</v>
      </c>
      <c r="N84">
        <v>3</v>
      </c>
      <c r="O84">
        <v>35529.217499999999</v>
      </c>
    </row>
    <row r="85" spans="1:15" x14ac:dyDescent="0.3">
      <c r="A85">
        <v>27403</v>
      </c>
      <c r="B85" t="s">
        <v>219</v>
      </c>
      <c r="C85" t="s">
        <v>109</v>
      </c>
      <c r="D85" cm="1">
        <f t="array" ref="D85">_xlfn.IFS(C85="Eastern",1,C85="Southern",2,C85="Northern",3,C85="Western",4)</f>
        <v>1</v>
      </c>
      <c r="E85">
        <v>3</v>
      </c>
      <c r="F85" t="s">
        <v>227</v>
      </c>
      <c r="G85">
        <v>115</v>
      </c>
      <c r="H85">
        <v>67736.425000000003</v>
      </c>
      <c r="I85">
        <v>8.3362999999999996</v>
      </c>
      <c r="J85">
        <v>0.79602436974355717</v>
      </c>
      <c r="L85">
        <v>9.0922999999999998</v>
      </c>
      <c r="M85" cm="1">
        <f t="array" ref="M85">_xlfn.IFS(C85="Eastern",1,C85="Southern",2,C85="Northern",3,C85="Western",4)</f>
        <v>1</v>
      </c>
      <c r="N85">
        <v>1</v>
      </c>
      <c r="O85">
        <v>33962.995000000003</v>
      </c>
    </row>
    <row r="86" spans="1:15" x14ac:dyDescent="0.3">
      <c r="A86">
        <v>45839</v>
      </c>
      <c r="B86" t="s">
        <v>238</v>
      </c>
      <c r="C86" t="s">
        <v>119</v>
      </c>
      <c r="D86" cm="1">
        <f t="array" ref="D86">_xlfn.IFS(C86="Eastern",1,C86="Southern",2,C86="Northern",3,C86="Western",4)</f>
        <v>3</v>
      </c>
      <c r="E86">
        <v>3</v>
      </c>
      <c r="F86" t="s">
        <v>227</v>
      </c>
      <c r="G86">
        <v>71</v>
      </c>
      <c r="H86">
        <v>35529.217499999999</v>
      </c>
      <c r="I86">
        <v>9.4788999999999994</v>
      </c>
      <c r="J86">
        <v>0.80440222542382522</v>
      </c>
      <c r="L86">
        <v>9.0922999999999998</v>
      </c>
      <c r="M86" cm="1">
        <f t="array" ref="M86">_xlfn.IFS(C86="Eastern",1,C86="Southern",2,C86="Northern",3,C86="Western",4)</f>
        <v>3</v>
      </c>
      <c r="N86">
        <v>1</v>
      </c>
      <c r="O86">
        <v>33962.995000000003</v>
      </c>
    </row>
    <row r="87" spans="1:15" x14ac:dyDescent="0.3">
      <c r="A87">
        <v>45839</v>
      </c>
      <c r="B87" t="s">
        <v>238</v>
      </c>
      <c r="C87" t="s">
        <v>119</v>
      </c>
      <c r="D87" cm="1">
        <f t="array" ref="D87">_xlfn.IFS(C87="Eastern",1,C87="Southern",2,C87="Northern",3,C87="Western",4)</f>
        <v>3</v>
      </c>
      <c r="E87">
        <v>2</v>
      </c>
      <c r="F87" t="s">
        <v>218</v>
      </c>
      <c r="G87">
        <v>120</v>
      </c>
      <c r="H87">
        <v>57370.065000000002</v>
      </c>
      <c r="I87">
        <v>7.8158000000000003</v>
      </c>
      <c r="J87">
        <v>0.80542061096160056</v>
      </c>
      <c r="L87">
        <v>9.0922999999999998</v>
      </c>
      <c r="M87" cm="1">
        <f t="array" ref="M87">_xlfn.IFS(C87="Eastern",1,C87="Southern",2,C87="Northern",3,C87="Western",4)</f>
        <v>3</v>
      </c>
      <c r="N87">
        <v>1</v>
      </c>
      <c r="O87">
        <v>33962.995000000003</v>
      </c>
    </row>
    <row r="88" spans="1:15" x14ac:dyDescent="0.3">
      <c r="A88">
        <v>95054</v>
      </c>
      <c r="B88" t="s">
        <v>248</v>
      </c>
      <c r="C88" t="s">
        <v>113</v>
      </c>
      <c r="D88" cm="1">
        <f t="array" ref="D88">_xlfn.IFS(C88="Eastern",1,C88="Southern",2,C88="Northern",3,C88="Western",4)</f>
        <v>4</v>
      </c>
      <c r="E88">
        <v>2</v>
      </c>
      <c r="F88" t="s">
        <v>218</v>
      </c>
      <c r="G88">
        <v>63</v>
      </c>
      <c r="H88">
        <v>52098.777499999997</v>
      </c>
      <c r="I88">
        <v>10.7097</v>
      </c>
      <c r="J88">
        <v>0.81112370826579494</v>
      </c>
      <c r="L88">
        <v>9.0922999999999998</v>
      </c>
      <c r="M88" cm="1">
        <f t="array" ref="M88">_xlfn.IFS(C88="Eastern",1,C88="Southern",2,C88="Northern",3,C88="Western",4)</f>
        <v>4</v>
      </c>
      <c r="N88">
        <v>1</v>
      </c>
      <c r="O88">
        <v>33962.995000000003</v>
      </c>
    </row>
    <row r="89" spans="1:15" x14ac:dyDescent="0.3">
      <c r="A89">
        <v>1581</v>
      </c>
      <c r="B89" t="s">
        <v>228</v>
      </c>
      <c r="C89" t="s">
        <v>109</v>
      </c>
      <c r="D89" cm="1">
        <f t="array" ref="D89">_xlfn.IFS(C89="Eastern",1,C89="Southern",2,C89="Northern",3,C89="Western",4)</f>
        <v>1</v>
      </c>
      <c r="E89">
        <v>3</v>
      </c>
      <c r="F89" t="s">
        <v>227</v>
      </c>
      <c r="G89">
        <v>55</v>
      </c>
      <c r="H89">
        <v>41277.99</v>
      </c>
      <c r="I89">
        <v>6.0182000000000002</v>
      </c>
      <c r="J89">
        <v>0.81896209047492485</v>
      </c>
      <c r="L89">
        <v>6.5580999999999996</v>
      </c>
      <c r="M89" cm="1">
        <f t="array" ref="M89">_xlfn.IFS(C89="Eastern",1,C89="Southern",2,C89="Northern",3,C89="Western",4)</f>
        <v>1</v>
      </c>
      <c r="N89">
        <v>2</v>
      </c>
      <c r="O89">
        <v>30680.154999999999</v>
      </c>
    </row>
    <row r="90" spans="1:15" x14ac:dyDescent="0.3">
      <c r="A90">
        <v>94025</v>
      </c>
      <c r="B90" t="s">
        <v>245</v>
      </c>
      <c r="C90" t="s">
        <v>113</v>
      </c>
      <c r="D90" cm="1">
        <f t="array" ref="D90">_xlfn.IFS(C90="Eastern",1,C90="Southern",2,C90="Northern",3,C90="Western",4)</f>
        <v>4</v>
      </c>
      <c r="E90">
        <v>3</v>
      </c>
      <c r="F90" t="s">
        <v>227</v>
      </c>
      <c r="G90">
        <v>68</v>
      </c>
      <c r="H90">
        <v>50430.014999999999</v>
      </c>
      <c r="I90">
        <v>7.5156000000000001</v>
      </c>
      <c r="J90">
        <v>0.82146222436130822</v>
      </c>
      <c r="L90">
        <v>6.5580999999999996</v>
      </c>
      <c r="M90" cm="1">
        <f t="array" ref="M90">_xlfn.IFS(C90="Eastern",1,C90="Southern",2,C90="Northern",3,C90="Western",4)</f>
        <v>4</v>
      </c>
      <c r="N90">
        <v>2</v>
      </c>
      <c r="O90">
        <v>30680.154999999999</v>
      </c>
    </row>
    <row r="91" spans="1:15" x14ac:dyDescent="0.3">
      <c r="A91">
        <v>3049</v>
      </c>
      <c r="B91" t="s">
        <v>250</v>
      </c>
      <c r="C91" t="s">
        <v>119</v>
      </c>
      <c r="D91" cm="1">
        <f t="array" ref="D91">_xlfn.IFS(C91="Eastern",1,C91="Southern",2,C91="Northern",3,C91="Western",4)</f>
        <v>3</v>
      </c>
      <c r="E91">
        <v>2</v>
      </c>
      <c r="F91" t="s">
        <v>218</v>
      </c>
      <c r="G91">
        <v>45</v>
      </c>
      <c r="H91">
        <v>36895.309000000001</v>
      </c>
      <c r="I91">
        <v>13.3111</v>
      </c>
      <c r="J91">
        <v>0.82507635777369948</v>
      </c>
      <c r="L91">
        <v>6.5580999999999996</v>
      </c>
      <c r="M91" cm="1">
        <f t="array" ref="M91">_xlfn.IFS(C91="Eastern",1,C91="Southern",2,C91="Northern",3,C91="Western",4)</f>
        <v>3</v>
      </c>
      <c r="N91">
        <v>2</v>
      </c>
      <c r="O91">
        <v>30680.154999999999</v>
      </c>
    </row>
    <row r="92" spans="1:15" x14ac:dyDescent="0.3">
      <c r="A92">
        <v>2184</v>
      </c>
      <c r="B92" t="s">
        <v>234</v>
      </c>
      <c r="C92" t="s">
        <v>109</v>
      </c>
      <c r="D92" cm="1">
        <f t="array" ref="D92">_xlfn.IFS(C92="Eastern",1,C92="Southern",2,C92="Northern",3,C92="Western",4)</f>
        <v>1</v>
      </c>
      <c r="E92">
        <v>3</v>
      </c>
      <c r="F92" t="s">
        <v>227</v>
      </c>
      <c r="G92">
        <v>55</v>
      </c>
      <c r="H92">
        <v>41277.99</v>
      </c>
      <c r="I92">
        <v>6.0182000000000002</v>
      </c>
      <c r="J92">
        <v>0.82510988269094854</v>
      </c>
      <c r="L92">
        <v>6.5580999999999996</v>
      </c>
      <c r="M92" cm="1">
        <f t="array" ref="M92">_xlfn.IFS(C92="Eastern",1,C92="Southern",2,C92="Northern",3,C92="Western",4)</f>
        <v>1</v>
      </c>
      <c r="N92">
        <v>2</v>
      </c>
      <c r="O92">
        <v>30680.154999999999</v>
      </c>
    </row>
    <row r="93" spans="1:15" x14ac:dyDescent="0.3">
      <c r="A93">
        <v>44122</v>
      </c>
      <c r="B93" t="s">
        <v>237</v>
      </c>
      <c r="C93" t="s">
        <v>119</v>
      </c>
      <c r="D93" cm="1">
        <f t="array" ref="D93">_xlfn.IFS(C93="Eastern",1,C93="Southern",2,C93="Northern",3,C93="Western",4)</f>
        <v>3</v>
      </c>
      <c r="E93">
        <v>2</v>
      </c>
      <c r="F93" t="s">
        <v>218</v>
      </c>
      <c r="G93">
        <v>120</v>
      </c>
      <c r="H93">
        <v>57370.065000000002</v>
      </c>
      <c r="I93">
        <v>7.8158000000000003</v>
      </c>
      <c r="J93">
        <v>0.83700529182969552</v>
      </c>
      <c r="L93">
        <v>6.5580999999999996</v>
      </c>
      <c r="M93" cm="1">
        <f t="array" ref="M93">_xlfn.IFS(C93="Eastern",1,C93="Southern",2,C93="Northern",3,C93="Western",4)</f>
        <v>3</v>
      </c>
      <c r="N93">
        <v>2</v>
      </c>
      <c r="O93">
        <v>30680.154999999999</v>
      </c>
    </row>
    <row r="94" spans="1:15" x14ac:dyDescent="0.3">
      <c r="A94">
        <v>2139</v>
      </c>
      <c r="B94" t="s">
        <v>233</v>
      </c>
      <c r="C94" t="s">
        <v>109</v>
      </c>
      <c r="D94" cm="1">
        <f t="array" ref="D94">_xlfn.IFS(C94="Eastern",1,C94="Southern",2,C94="Northern",3,C94="Western",4)</f>
        <v>1</v>
      </c>
      <c r="E94">
        <v>3</v>
      </c>
      <c r="F94" t="s">
        <v>227</v>
      </c>
      <c r="G94">
        <v>55</v>
      </c>
      <c r="H94">
        <v>41277.99</v>
      </c>
      <c r="I94">
        <v>6.0182000000000002</v>
      </c>
      <c r="J94">
        <v>0.85277757211947003</v>
      </c>
      <c r="L94">
        <v>6.5580999999999996</v>
      </c>
      <c r="M94" cm="1">
        <f t="array" ref="M94">_xlfn.IFS(C94="Eastern",1,C94="Southern",2,C94="Northern",3,C94="Western",4)</f>
        <v>1</v>
      </c>
      <c r="N94">
        <v>2</v>
      </c>
      <c r="O94">
        <v>30680.154999999999</v>
      </c>
    </row>
    <row r="95" spans="1:15" x14ac:dyDescent="0.3">
      <c r="A95">
        <v>55113</v>
      </c>
      <c r="B95" t="s">
        <v>255</v>
      </c>
      <c r="C95" t="s">
        <v>119</v>
      </c>
      <c r="D95" cm="1">
        <f t="array" ref="D95">_xlfn.IFS(C95="Eastern",1,C95="Southern",2,C95="Northern",3,C95="Western",4)</f>
        <v>3</v>
      </c>
      <c r="E95">
        <v>2</v>
      </c>
      <c r="F95" t="s">
        <v>218</v>
      </c>
      <c r="G95">
        <v>45</v>
      </c>
      <c r="H95">
        <v>36895.309000000001</v>
      </c>
      <c r="I95">
        <v>13.3111</v>
      </c>
      <c r="J95">
        <v>0.87051234722181126</v>
      </c>
      <c r="L95">
        <v>6.5580999999999996</v>
      </c>
      <c r="M95" cm="1">
        <f t="array" ref="M95">_xlfn.IFS(C95="Eastern",1,C95="Southern",2,C95="Northern",3,C95="Western",4)</f>
        <v>3</v>
      </c>
      <c r="N95">
        <v>2</v>
      </c>
      <c r="O95">
        <v>30680.154999999999</v>
      </c>
    </row>
    <row r="96" spans="1:15" x14ac:dyDescent="0.3">
      <c r="A96">
        <v>60601</v>
      </c>
      <c r="B96" t="s">
        <v>241</v>
      </c>
      <c r="C96" t="s">
        <v>113</v>
      </c>
      <c r="D96" cm="1">
        <f t="array" ref="D96">_xlfn.IFS(C96="Eastern",1,C96="Southern",2,C96="Northern",3,C96="Western",4)</f>
        <v>4</v>
      </c>
      <c r="E96">
        <v>2</v>
      </c>
      <c r="F96" t="s">
        <v>218</v>
      </c>
      <c r="G96">
        <v>63</v>
      </c>
      <c r="H96">
        <v>52098.777499999997</v>
      </c>
      <c r="I96">
        <v>10.7097</v>
      </c>
      <c r="J96">
        <v>0.87384144906200634</v>
      </c>
      <c r="L96">
        <v>9.0317000000000007</v>
      </c>
      <c r="M96" cm="1">
        <f t="array" ref="M96">_xlfn.IFS(C96="Eastern",1,C96="Southern",2,C96="Northern",3,C96="Western",4)</f>
        <v>4</v>
      </c>
      <c r="N96">
        <v>2</v>
      </c>
      <c r="O96">
        <v>26594.616999999998</v>
      </c>
    </row>
    <row r="97" spans="1:15" x14ac:dyDescent="0.3">
      <c r="A97">
        <v>27403</v>
      </c>
      <c r="B97" t="s">
        <v>219</v>
      </c>
      <c r="C97" t="s">
        <v>109</v>
      </c>
      <c r="D97" cm="1">
        <f t="array" ref="D97">_xlfn.IFS(C97="Eastern",1,C97="Southern",2,C97="Northern",3,C97="Western",4)</f>
        <v>1</v>
      </c>
      <c r="E97">
        <v>2</v>
      </c>
      <c r="F97" t="s">
        <v>218</v>
      </c>
      <c r="G97">
        <v>183</v>
      </c>
      <c r="H97">
        <v>106642.5325</v>
      </c>
      <c r="I97">
        <v>9.0747</v>
      </c>
      <c r="J97">
        <v>0.90776832274590591</v>
      </c>
      <c r="L97">
        <v>9.0317000000000007</v>
      </c>
      <c r="M97" cm="1">
        <f t="array" ref="M97">_xlfn.IFS(C97="Eastern",1,C97="Southern",2,C97="Northern",3,C97="Western",4)</f>
        <v>1</v>
      </c>
      <c r="N97">
        <v>2</v>
      </c>
      <c r="O97">
        <v>26594.616999999998</v>
      </c>
    </row>
    <row r="98" spans="1:15" x14ac:dyDescent="0.3">
      <c r="A98">
        <v>44122</v>
      </c>
      <c r="B98" t="s">
        <v>237</v>
      </c>
      <c r="C98" t="s">
        <v>119</v>
      </c>
      <c r="D98" cm="1">
        <f t="array" ref="D98">_xlfn.IFS(C98="Eastern",1,C98="Southern",2,C98="Northern",3,C98="Western",4)</f>
        <v>3</v>
      </c>
      <c r="E98">
        <v>1</v>
      </c>
      <c r="F98" t="s">
        <v>229</v>
      </c>
      <c r="G98">
        <v>69</v>
      </c>
      <c r="H98">
        <v>33962.995000000003</v>
      </c>
      <c r="I98">
        <v>9.0922999999999998</v>
      </c>
      <c r="J98">
        <v>0.92373328687224654</v>
      </c>
      <c r="L98">
        <v>9.0317000000000007</v>
      </c>
      <c r="M98" cm="1">
        <f t="array" ref="M98">_xlfn.IFS(C98="Eastern",1,C98="Southern",2,C98="Northern",3,C98="Western",4)</f>
        <v>3</v>
      </c>
      <c r="N98">
        <v>2</v>
      </c>
      <c r="O98">
        <v>26594.616999999998</v>
      </c>
    </row>
    <row r="99" spans="1:15" x14ac:dyDescent="0.3">
      <c r="A99">
        <v>30346</v>
      </c>
      <c r="B99" t="s">
        <v>221</v>
      </c>
      <c r="C99" t="s">
        <v>130</v>
      </c>
      <c r="D99" cm="1">
        <f t="array" ref="D99">_xlfn.IFS(C99="Eastern",1,C99="Southern",2,C99="Northern",3,C99="Western",4)</f>
        <v>2</v>
      </c>
      <c r="E99">
        <v>2</v>
      </c>
      <c r="F99" t="s">
        <v>218</v>
      </c>
      <c r="G99">
        <v>114</v>
      </c>
      <c r="H99">
        <v>87999.645000000004</v>
      </c>
      <c r="I99">
        <v>9.5526</v>
      </c>
      <c r="J99">
        <v>0.93763407237357144</v>
      </c>
      <c r="L99">
        <v>9.0317000000000007</v>
      </c>
      <c r="M99" cm="1">
        <f t="array" ref="M99">_xlfn.IFS(C99="Eastern",1,C99="Southern",2,C99="Northern",3,C99="Western",4)</f>
        <v>2</v>
      </c>
      <c r="N99">
        <v>2</v>
      </c>
      <c r="O99">
        <v>26594.616999999998</v>
      </c>
    </row>
    <row r="100" spans="1:15" x14ac:dyDescent="0.3">
      <c r="A100">
        <v>19713</v>
      </c>
      <c r="B100" t="s">
        <v>226</v>
      </c>
      <c r="C100" t="s">
        <v>109</v>
      </c>
      <c r="D100" cm="1">
        <f t="array" ref="D100">_xlfn.IFS(C100="Eastern",1,C100="Southern",2,C100="Northern",3,C100="Western",4)</f>
        <v>1</v>
      </c>
      <c r="E100">
        <v>1</v>
      </c>
      <c r="F100" t="s">
        <v>229</v>
      </c>
      <c r="G100">
        <v>97</v>
      </c>
      <c r="H100">
        <v>54443.074999999997</v>
      </c>
      <c r="I100">
        <v>6.5789</v>
      </c>
      <c r="J100">
        <v>0.95265447663640834</v>
      </c>
      <c r="L100">
        <v>9.0317000000000007</v>
      </c>
      <c r="M100" cm="1">
        <f t="array" ref="M100">_xlfn.IFS(C100="Eastern",1,C100="Southern",2,C100="Northern",3,C100="Western",4)</f>
        <v>1</v>
      </c>
      <c r="N100">
        <v>2</v>
      </c>
      <c r="O100">
        <v>26594.616999999998</v>
      </c>
    </row>
    <row r="101" spans="1:15" x14ac:dyDescent="0.3">
      <c r="A101">
        <v>98052</v>
      </c>
      <c r="B101" t="s">
        <v>266</v>
      </c>
      <c r="C101" t="s">
        <v>113</v>
      </c>
      <c r="D101" cm="1">
        <f t="array" ref="D101">_xlfn.IFS(C101="Eastern",1,C101="Southern",2,C101="Northern",3,C101="Western",4)</f>
        <v>4</v>
      </c>
      <c r="E101">
        <v>2</v>
      </c>
      <c r="F101" t="s">
        <v>218</v>
      </c>
      <c r="G101">
        <v>65</v>
      </c>
      <c r="H101">
        <v>26594.616999999998</v>
      </c>
      <c r="I101">
        <v>9.0317000000000007</v>
      </c>
      <c r="J101">
        <v>0.98140573232417827</v>
      </c>
      <c r="L101">
        <v>7.4667000000000003</v>
      </c>
      <c r="M101" cm="1">
        <f t="array" ref="M101">_xlfn.IFS(C101="Eastern",1,C101="Southern",2,C101="Northern",3,C101="Western",4)</f>
        <v>4</v>
      </c>
      <c r="N101">
        <v>1</v>
      </c>
      <c r="O101">
        <v>24623.022499999999</v>
      </c>
    </row>
    <row r="102" spans="1:15" x14ac:dyDescent="0.3">
      <c r="A102">
        <v>60601</v>
      </c>
      <c r="B102" t="s">
        <v>241</v>
      </c>
      <c r="C102" t="s">
        <v>113</v>
      </c>
      <c r="D102" cm="1">
        <f t="array" ref="D102">_xlfn.IFS(C102="Eastern",1,C102="Southern",2,C102="Northern",3,C102="Western",4)</f>
        <v>4</v>
      </c>
      <c r="E102">
        <v>3</v>
      </c>
      <c r="F102" t="s">
        <v>227</v>
      </c>
      <c r="G102">
        <v>68</v>
      </c>
      <c r="H102">
        <v>50430.014999999999</v>
      </c>
      <c r="I102">
        <v>7.5156000000000001</v>
      </c>
      <c r="J102">
        <v>0.99560610694338858</v>
      </c>
      <c r="L102">
        <v>7.4667000000000003</v>
      </c>
      <c r="M102" cm="1">
        <f t="array" ref="M102">_xlfn.IFS(C102="Eastern",1,C102="Southern",2,C102="Northern",3,C102="Western",4)</f>
        <v>4</v>
      </c>
      <c r="N102">
        <v>1</v>
      </c>
      <c r="O102">
        <v>24623.022499999999</v>
      </c>
    </row>
    <row r="103" spans="1:15" x14ac:dyDescent="0.3">
      <c r="A103">
        <v>27511</v>
      </c>
      <c r="B103" t="s">
        <v>220</v>
      </c>
      <c r="C103" t="s">
        <v>109</v>
      </c>
      <c r="D103" cm="1">
        <f t="array" ref="D103">_xlfn.IFS(C103="Eastern",1,C103="Southern",2,C103="Northern",3,C103="Western",4)</f>
        <v>1</v>
      </c>
      <c r="E103">
        <v>2</v>
      </c>
      <c r="F103" t="s">
        <v>218</v>
      </c>
      <c r="G103">
        <v>183</v>
      </c>
      <c r="H103">
        <v>106642.5325</v>
      </c>
      <c r="I103">
        <v>9.0747</v>
      </c>
      <c r="J103">
        <v>0.99660244342932425</v>
      </c>
      <c r="L103">
        <v>7.4667000000000003</v>
      </c>
      <c r="M103" cm="1">
        <f t="array" ref="M103">_xlfn.IFS(C103="Eastern",1,C103="Southern",2,C103="Northern",3,C103="Western",4)</f>
        <v>1</v>
      </c>
      <c r="N103">
        <v>1</v>
      </c>
      <c r="O103">
        <v>24623.022499999999</v>
      </c>
    </row>
  </sheetData>
  <sortState xmlns:xlrd2="http://schemas.microsoft.com/office/spreadsheetml/2017/richdata2" ref="A2:J103">
    <sortCondition ref="J2:J10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5F9B-153C-4F51-B62C-603D6206DD39}">
  <dimension ref="A1:AB46"/>
  <sheetViews>
    <sheetView workbookViewId="0">
      <selection activeCell="M31" sqref="M31"/>
    </sheetView>
  </sheetViews>
  <sheetFormatPr defaultRowHeight="14.4" x14ac:dyDescent="0.3"/>
  <cols>
    <col min="1" max="1" width="9.77734375" bestFit="1" customWidth="1"/>
    <col min="2" max="2" width="17.88671875" bestFit="1" customWidth="1"/>
    <col min="3" max="3" width="9.33203125" bestFit="1" customWidth="1"/>
    <col min="4" max="4" width="9.33203125" customWidth="1"/>
    <col min="5" max="5" width="14.33203125" bestFit="1" customWidth="1"/>
    <col min="6" max="6" width="10.77734375" bestFit="1" customWidth="1"/>
    <col min="7" max="7" width="12" bestFit="1" customWidth="1"/>
    <col min="8" max="8" width="15.44140625" bestFit="1" customWidth="1"/>
    <col min="9" max="9" width="12" bestFit="1" customWidth="1"/>
    <col min="12" max="12" width="12" bestFit="1" customWidth="1"/>
    <col min="13" max="13" width="9.33203125" customWidth="1"/>
    <col min="14" max="14" width="14.33203125" bestFit="1" customWidth="1"/>
    <col min="15" max="15" width="15.44140625" bestFit="1" customWidth="1"/>
  </cols>
  <sheetData>
    <row r="1" spans="1:28" x14ac:dyDescent="0.3">
      <c r="A1" t="s">
        <v>211</v>
      </c>
      <c r="B1" t="s">
        <v>212</v>
      </c>
      <c r="C1" t="s">
        <v>341</v>
      </c>
      <c r="D1" t="s">
        <v>344</v>
      </c>
      <c r="E1" t="s">
        <v>213</v>
      </c>
      <c r="F1" t="s">
        <v>214</v>
      </c>
      <c r="G1" t="s">
        <v>215</v>
      </c>
      <c r="H1" t="s">
        <v>98</v>
      </c>
      <c r="I1" t="s">
        <v>216</v>
      </c>
      <c r="J1" t="s">
        <v>269</v>
      </c>
      <c r="L1" t="s">
        <v>216</v>
      </c>
      <c r="M1" t="s">
        <v>344</v>
      </c>
      <c r="N1" t="s">
        <v>213</v>
      </c>
      <c r="O1" t="s">
        <v>98</v>
      </c>
      <c r="Y1" t="s">
        <v>216</v>
      </c>
      <c r="Z1" t="s">
        <v>342</v>
      </c>
      <c r="AA1" t="s">
        <v>213</v>
      </c>
      <c r="AB1" t="s">
        <v>98</v>
      </c>
    </row>
    <row r="2" spans="1:28" x14ac:dyDescent="0.3">
      <c r="A2">
        <v>10019</v>
      </c>
      <c r="B2" t="s">
        <v>260</v>
      </c>
      <c r="C2" t="s">
        <v>109</v>
      </c>
      <c r="D2" cm="1">
        <f t="array" ref="D2">_xlfn.IFS(C2="Eastern",1,C2="Southern",2,C2="Northern",3,C2="Western",4)</f>
        <v>1</v>
      </c>
      <c r="E2">
        <v>1</v>
      </c>
      <c r="F2" t="s">
        <v>229</v>
      </c>
      <c r="G2">
        <v>45</v>
      </c>
      <c r="H2">
        <v>24623.022499999999</v>
      </c>
      <c r="I2">
        <v>7.4667000000000003</v>
      </c>
      <c r="J2">
        <v>0.87821004149038739</v>
      </c>
      <c r="L2">
        <v>7.4667000000000003</v>
      </c>
      <c r="M2" cm="1">
        <f t="array" ref="M2">_xlfn.IFS(C2="Eastern",1,C2="Southern",2,C2="Northern",3,C2="Western",4)</f>
        <v>1</v>
      </c>
      <c r="N2">
        <v>1</v>
      </c>
      <c r="O2">
        <v>24623.022499999999</v>
      </c>
    </row>
    <row r="3" spans="1:28" x14ac:dyDescent="0.3">
      <c r="A3">
        <v>10038</v>
      </c>
      <c r="B3" t="s">
        <v>260</v>
      </c>
      <c r="C3" t="s">
        <v>109</v>
      </c>
      <c r="D3" cm="1">
        <f t="array" ref="D3">_xlfn.IFS(C3="Eastern",1,C3="Southern",2,C3="Northern",3,C3="Western",4)</f>
        <v>1</v>
      </c>
      <c r="E3">
        <v>1</v>
      </c>
      <c r="F3" t="s">
        <v>229</v>
      </c>
      <c r="G3">
        <v>45</v>
      </c>
      <c r="H3">
        <v>24623.022499999999</v>
      </c>
      <c r="I3">
        <v>7.4667000000000003</v>
      </c>
      <c r="J3">
        <v>0.82826626108153134</v>
      </c>
      <c r="L3">
        <v>7.4667000000000003</v>
      </c>
      <c r="M3" cm="1">
        <f t="array" ref="M3">_xlfn.IFS(C3="Eastern",1,C3="Southern",2,C3="Northern",3,C3="Western",4)</f>
        <v>1</v>
      </c>
      <c r="N3">
        <v>1</v>
      </c>
      <c r="O3">
        <v>24623.022499999999</v>
      </c>
    </row>
    <row r="4" spans="1:28" x14ac:dyDescent="0.3">
      <c r="A4">
        <v>11747</v>
      </c>
      <c r="B4" t="s">
        <v>261</v>
      </c>
      <c r="C4" t="s">
        <v>109</v>
      </c>
      <c r="D4" cm="1">
        <f t="array" ref="D4">_xlfn.IFS(C4="Eastern",1,C4="Southern",2,C4="Northern",3,C4="Western",4)</f>
        <v>1</v>
      </c>
      <c r="E4">
        <v>1</v>
      </c>
      <c r="F4" t="s">
        <v>229</v>
      </c>
      <c r="G4">
        <v>45</v>
      </c>
      <c r="H4">
        <v>24623.022499999999</v>
      </c>
      <c r="I4">
        <v>7.4667000000000003</v>
      </c>
      <c r="J4">
        <v>9.1117743646631388E-2</v>
      </c>
      <c r="L4">
        <v>7.4667000000000003</v>
      </c>
      <c r="M4" cm="1">
        <f t="array" ref="M4">_xlfn.IFS(C4="Eastern",1,C4="Southern",2,C4="Northern",3,C4="Western",4)</f>
        <v>1</v>
      </c>
      <c r="N4">
        <v>1</v>
      </c>
      <c r="O4">
        <v>24623.022499999999</v>
      </c>
    </row>
    <row r="5" spans="1:28" x14ac:dyDescent="0.3">
      <c r="A5">
        <v>14450</v>
      </c>
      <c r="B5" t="s">
        <v>262</v>
      </c>
      <c r="C5" t="s">
        <v>109</v>
      </c>
      <c r="D5" cm="1">
        <f t="array" ref="D5">_xlfn.IFS(C5="Eastern",1,C5="Southern",2,C5="Northern",3,C5="Western",4)</f>
        <v>1</v>
      </c>
      <c r="E5">
        <v>1</v>
      </c>
      <c r="F5" t="s">
        <v>229</v>
      </c>
      <c r="G5">
        <v>45</v>
      </c>
      <c r="H5">
        <v>24623.022499999999</v>
      </c>
      <c r="I5">
        <v>7.4667000000000003</v>
      </c>
      <c r="J5">
        <v>0.17198134948884558</v>
      </c>
      <c r="L5">
        <v>7.4667000000000003</v>
      </c>
      <c r="M5" cm="1">
        <f t="array" ref="M5">_xlfn.IFS(C5="Eastern",1,C5="Southern",2,C5="Northern",3,C5="Western",4)</f>
        <v>1</v>
      </c>
      <c r="N5">
        <v>1</v>
      </c>
      <c r="O5">
        <v>24623.022499999999</v>
      </c>
    </row>
    <row r="6" spans="1:28" x14ac:dyDescent="0.3">
      <c r="A6">
        <v>85014</v>
      </c>
      <c r="B6" t="s">
        <v>263</v>
      </c>
      <c r="C6" t="s">
        <v>113</v>
      </c>
      <c r="D6" cm="1">
        <f t="array" ref="D6">_xlfn.IFS(C6="Eastern",1,C6="Southern",2,C6="Northern",3,C6="Western",4)</f>
        <v>4</v>
      </c>
      <c r="E6">
        <v>1</v>
      </c>
      <c r="F6" t="s">
        <v>229</v>
      </c>
      <c r="G6">
        <v>57</v>
      </c>
      <c r="H6">
        <v>23809.2225</v>
      </c>
      <c r="I6">
        <v>8.9824999999999999</v>
      </c>
      <c r="J6">
        <v>0.50843904602450263</v>
      </c>
      <c r="L6">
        <v>8.9824999999999999</v>
      </c>
      <c r="M6" cm="1">
        <f t="array" ref="M6">_xlfn.IFS(C6="Eastern",1,C6="Southern",2,C6="Northern",3,C6="Western",4)</f>
        <v>4</v>
      </c>
      <c r="N6">
        <v>1</v>
      </c>
      <c r="O6">
        <v>23809.2225</v>
      </c>
    </row>
    <row r="7" spans="1:28" x14ac:dyDescent="0.3">
      <c r="A7">
        <v>85251</v>
      </c>
      <c r="B7" t="s">
        <v>264</v>
      </c>
      <c r="C7" t="s">
        <v>113</v>
      </c>
      <c r="D7" cm="1">
        <f t="array" ref="D7">_xlfn.IFS(C7="Eastern",1,C7="Southern",2,C7="Northern",3,C7="Western",4)</f>
        <v>4</v>
      </c>
      <c r="E7">
        <v>1</v>
      </c>
      <c r="F7" t="s">
        <v>229</v>
      </c>
      <c r="G7">
        <v>57</v>
      </c>
      <c r="H7">
        <v>23809.2225</v>
      </c>
      <c r="I7">
        <v>8.9824999999999999</v>
      </c>
      <c r="J7">
        <v>0.45923159403831215</v>
      </c>
      <c r="L7">
        <v>8.9824999999999999</v>
      </c>
      <c r="M7" cm="1">
        <f t="array" ref="M7">_xlfn.IFS(C7="Eastern",1,C7="Southern",2,C7="Northern",3,C7="Western",4)</f>
        <v>4</v>
      </c>
      <c r="N7">
        <v>1</v>
      </c>
      <c r="O7">
        <v>23809.2225</v>
      </c>
    </row>
    <row r="8" spans="1:28" x14ac:dyDescent="0.3">
      <c r="A8">
        <v>98004</v>
      </c>
      <c r="B8" t="s">
        <v>265</v>
      </c>
      <c r="C8" t="s">
        <v>113</v>
      </c>
      <c r="D8" cm="1">
        <f t="array" ref="D8">_xlfn.IFS(C8="Eastern",1,C8="Southern",2,C8="Northern",3,C8="Western",4)</f>
        <v>4</v>
      </c>
      <c r="E8">
        <v>1</v>
      </c>
      <c r="F8" t="s">
        <v>229</v>
      </c>
      <c r="G8">
        <v>57</v>
      </c>
      <c r="H8">
        <v>23809.2225</v>
      </c>
      <c r="I8">
        <v>8.9824999999999999</v>
      </c>
      <c r="J8">
        <v>0.81236314947127664</v>
      </c>
      <c r="L8">
        <v>8.9824999999999999</v>
      </c>
      <c r="M8" cm="1">
        <f t="array" ref="M8">_xlfn.IFS(C8="Eastern",1,C8="Southern",2,C8="Northern",3,C8="Western",4)</f>
        <v>4</v>
      </c>
      <c r="N8">
        <v>1</v>
      </c>
      <c r="O8">
        <v>23809.2225</v>
      </c>
    </row>
    <row r="9" spans="1:28" x14ac:dyDescent="0.3">
      <c r="A9">
        <v>98052</v>
      </c>
      <c r="B9" t="s">
        <v>266</v>
      </c>
      <c r="C9" t="s">
        <v>113</v>
      </c>
      <c r="D9" cm="1">
        <f t="array" ref="D9">_xlfn.IFS(C9="Eastern",1,C9="Southern",2,C9="Northern",3,C9="Western",4)</f>
        <v>4</v>
      </c>
      <c r="E9">
        <v>1</v>
      </c>
      <c r="F9" t="s">
        <v>229</v>
      </c>
      <c r="G9">
        <v>57</v>
      </c>
      <c r="H9">
        <v>23809.2225</v>
      </c>
      <c r="I9">
        <v>8.9824999999999999</v>
      </c>
      <c r="J9">
        <v>0.83782318911347353</v>
      </c>
      <c r="L9">
        <v>8.9824999999999999</v>
      </c>
      <c r="M9" cm="1">
        <f t="array" ref="M9">_xlfn.IFS(C9="Eastern",1,C9="Southern",2,C9="Northern",3,C9="Western",4)</f>
        <v>4</v>
      </c>
      <c r="N9">
        <v>1</v>
      </c>
      <c r="O9">
        <v>23809.2225</v>
      </c>
    </row>
    <row r="10" spans="1:28" x14ac:dyDescent="0.3">
      <c r="A10">
        <v>98104</v>
      </c>
      <c r="B10" t="s">
        <v>267</v>
      </c>
      <c r="C10" t="s">
        <v>113</v>
      </c>
      <c r="D10" cm="1">
        <f t="array" ref="D10">_xlfn.IFS(C10="Eastern",1,C10="Southern",2,C10="Northern",3,C10="Western",4)</f>
        <v>4</v>
      </c>
      <c r="E10">
        <v>1</v>
      </c>
      <c r="F10" t="s">
        <v>229</v>
      </c>
      <c r="G10">
        <v>57</v>
      </c>
      <c r="H10">
        <v>23809.2225</v>
      </c>
      <c r="I10">
        <v>8.9824999999999999</v>
      </c>
      <c r="J10">
        <v>0.7929678817466731</v>
      </c>
      <c r="L10">
        <v>8.9824999999999999</v>
      </c>
      <c r="M10" cm="1">
        <f t="array" ref="M10">_xlfn.IFS(C10="Eastern",1,C10="Southern",2,C10="Northern",3,C10="Western",4)</f>
        <v>4</v>
      </c>
      <c r="N10">
        <v>1</v>
      </c>
      <c r="O10">
        <v>23809.2225</v>
      </c>
    </row>
    <row r="11" spans="1:28" x14ac:dyDescent="0.3">
      <c r="A11">
        <v>85014</v>
      </c>
      <c r="B11" t="s">
        <v>263</v>
      </c>
      <c r="C11" t="s">
        <v>113</v>
      </c>
      <c r="D11" cm="1">
        <f t="array" ref="D11">_xlfn.IFS(C11="Eastern",1,C11="Southern",2,C11="Northern",3,C11="Western",4)</f>
        <v>4</v>
      </c>
      <c r="E11">
        <v>3</v>
      </c>
      <c r="F11" t="s">
        <v>227</v>
      </c>
      <c r="G11">
        <v>46</v>
      </c>
      <c r="H11">
        <v>23509.29</v>
      </c>
      <c r="I11">
        <v>7.2727000000000004</v>
      </c>
      <c r="J11">
        <v>0.92170634246149341</v>
      </c>
      <c r="L11">
        <v>7.2727000000000004</v>
      </c>
      <c r="M11" cm="1">
        <f t="array" ref="M11">_xlfn.IFS(C11="Eastern",1,C11="Southern",2,C11="Northern",3,C11="Western",4)</f>
        <v>4</v>
      </c>
      <c r="N11">
        <v>3</v>
      </c>
      <c r="O11">
        <v>23509.29</v>
      </c>
    </row>
    <row r="12" spans="1:28" x14ac:dyDescent="0.3">
      <c r="A12">
        <v>85251</v>
      </c>
      <c r="B12" t="s">
        <v>264</v>
      </c>
      <c r="C12" t="s">
        <v>113</v>
      </c>
      <c r="D12" cm="1">
        <f t="array" ref="D12">_xlfn.IFS(C12="Eastern",1,C12="Southern",2,C12="Northern",3,C12="Western",4)</f>
        <v>4</v>
      </c>
      <c r="E12">
        <v>3</v>
      </c>
      <c r="F12" t="s">
        <v>227</v>
      </c>
      <c r="G12">
        <v>46</v>
      </c>
      <c r="H12">
        <v>23509.29</v>
      </c>
      <c r="I12">
        <v>7.2727000000000004</v>
      </c>
      <c r="J12">
        <v>0.65465459822778294</v>
      </c>
      <c r="L12">
        <v>7.2727000000000004</v>
      </c>
      <c r="M12" cm="1">
        <f t="array" ref="M12">_xlfn.IFS(C12="Eastern",1,C12="Southern",2,C12="Northern",3,C12="Western",4)</f>
        <v>4</v>
      </c>
      <c r="N12">
        <v>3</v>
      </c>
      <c r="O12">
        <v>23509.29</v>
      </c>
    </row>
    <row r="13" spans="1:28" x14ac:dyDescent="0.3">
      <c r="A13">
        <v>98004</v>
      </c>
      <c r="B13" t="s">
        <v>265</v>
      </c>
      <c r="C13" t="s">
        <v>113</v>
      </c>
      <c r="D13" cm="1">
        <f t="array" ref="D13">_xlfn.IFS(C13="Eastern",1,C13="Southern",2,C13="Northern",3,C13="Western",4)</f>
        <v>4</v>
      </c>
      <c r="E13">
        <v>3</v>
      </c>
      <c r="F13" t="s">
        <v>227</v>
      </c>
      <c r="G13">
        <v>46</v>
      </c>
      <c r="H13">
        <v>23509.29</v>
      </c>
      <c r="I13">
        <v>7.2727000000000004</v>
      </c>
      <c r="J13">
        <v>0.35526265401231438</v>
      </c>
      <c r="L13">
        <v>7.2727000000000004</v>
      </c>
      <c r="M13" cm="1">
        <f t="array" ref="M13">_xlfn.IFS(C13="Eastern",1,C13="Southern",2,C13="Northern",3,C13="Western",4)</f>
        <v>4</v>
      </c>
      <c r="N13">
        <v>3</v>
      </c>
      <c r="O13">
        <v>23509.29</v>
      </c>
    </row>
    <row r="14" spans="1:28" x14ac:dyDescent="0.3">
      <c r="A14">
        <v>98052</v>
      </c>
      <c r="B14" t="s">
        <v>266</v>
      </c>
      <c r="C14" t="s">
        <v>113</v>
      </c>
      <c r="D14" cm="1">
        <f t="array" ref="D14">_xlfn.IFS(C14="Eastern",1,C14="Southern",2,C14="Northern",3,C14="Western",4)</f>
        <v>4</v>
      </c>
      <c r="E14">
        <v>3</v>
      </c>
      <c r="F14" t="s">
        <v>227</v>
      </c>
      <c r="G14">
        <v>46</v>
      </c>
      <c r="H14">
        <v>23509.29</v>
      </c>
      <c r="I14">
        <v>7.2727000000000004</v>
      </c>
      <c r="J14">
        <v>0.63412581549027836</v>
      </c>
      <c r="L14">
        <v>7.2727000000000004</v>
      </c>
      <c r="M14" cm="1">
        <f t="array" ref="M14">_xlfn.IFS(C14="Eastern",1,C14="Southern",2,C14="Northern",3,C14="Western",4)</f>
        <v>4</v>
      </c>
      <c r="N14">
        <v>3</v>
      </c>
      <c r="O14">
        <v>23509.29</v>
      </c>
    </row>
    <row r="15" spans="1:28" x14ac:dyDescent="0.3">
      <c r="A15">
        <v>98104</v>
      </c>
      <c r="B15" t="s">
        <v>267</v>
      </c>
      <c r="C15" t="s">
        <v>113</v>
      </c>
      <c r="D15" cm="1">
        <f t="array" ref="D15">_xlfn.IFS(C15="Eastern",1,C15="Southern",2,C15="Northern",3,C15="Western",4)</f>
        <v>4</v>
      </c>
      <c r="E15">
        <v>3</v>
      </c>
      <c r="F15" t="s">
        <v>227</v>
      </c>
      <c r="G15">
        <v>46</v>
      </c>
      <c r="H15">
        <v>23509.29</v>
      </c>
      <c r="I15">
        <v>7.2727000000000004</v>
      </c>
      <c r="J15">
        <v>0.82414373323533796</v>
      </c>
      <c r="L15">
        <v>7.2727000000000004</v>
      </c>
      <c r="M15" cm="1">
        <f t="array" ref="M15">_xlfn.IFS(C15="Eastern",1,C15="Southern",2,C15="Northern",3,C15="Western",4)</f>
        <v>4</v>
      </c>
      <c r="N15">
        <v>3</v>
      </c>
      <c r="O15">
        <v>23509.29</v>
      </c>
    </row>
    <row r="16" spans="1:28" x14ac:dyDescent="0.3">
      <c r="A16">
        <v>3049</v>
      </c>
      <c r="B16" t="s">
        <v>250</v>
      </c>
      <c r="C16" t="s">
        <v>119</v>
      </c>
      <c r="D16" cm="1">
        <f t="array" ref="D16">_xlfn.IFS(C16="Eastern",1,C16="Southern",2,C16="Northern",3,C16="Western",4)</f>
        <v>3</v>
      </c>
      <c r="E16">
        <v>3</v>
      </c>
      <c r="F16" t="s">
        <v>227</v>
      </c>
      <c r="G16">
        <v>35</v>
      </c>
      <c r="H16">
        <v>22718.2</v>
      </c>
      <c r="I16">
        <v>6.8437999999999999</v>
      </c>
      <c r="J16">
        <v>0.47976532245867343</v>
      </c>
      <c r="L16">
        <v>6.8437999999999999</v>
      </c>
      <c r="M16" cm="1">
        <f t="array" ref="M16">_xlfn.IFS(C16="Eastern",1,C16="Southern",2,C16="Northern",3,C16="Western",4)</f>
        <v>3</v>
      </c>
      <c r="N16">
        <v>3</v>
      </c>
      <c r="O16">
        <v>22718.2</v>
      </c>
    </row>
    <row r="17" spans="1:15" x14ac:dyDescent="0.3">
      <c r="A17">
        <v>3801</v>
      </c>
      <c r="B17" t="s">
        <v>251</v>
      </c>
      <c r="C17" t="s">
        <v>119</v>
      </c>
      <c r="D17" cm="1">
        <f t="array" ref="D17">_xlfn.IFS(C17="Eastern",1,C17="Southern",2,C17="Northern",3,C17="Western",4)</f>
        <v>3</v>
      </c>
      <c r="E17">
        <v>3</v>
      </c>
      <c r="F17" t="s">
        <v>227</v>
      </c>
      <c r="G17">
        <v>35</v>
      </c>
      <c r="H17">
        <v>22718.2</v>
      </c>
      <c r="I17">
        <v>6.8437999999999999</v>
      </c>
      <c r="J17">
        <v>0.90487436392863718</v>
      </c>
      <c r="L17">
        <v>6.8437999999999999</v>
      </c>
      <c r="M17" cm="1">
        <f t="array" ref="M17">_xlfn.IFS(C17="Eastern",1,C17="Southern",2,C17="Northern",3,C17="Western",4)</f>
        <v>3</v>
      </c>
      <c r="N17">
        <v>3</v>
      </c>
      <c r="O17">
        <v>22718.2</v>
      </c>
    </row>
    <row r="18" spans="1:15" x14ac:dyDescent="0.3">
      <c r="A18">
        <v>48075</v>
      </c>
      <c r="B18" t="s">
        <v>252</v>
      </c>
      <c r="C18" t="s">
        <v>119</v>
      </c>
      <c r="D18" cm="1">
        <f t="array" ref="D18">_xlfn.IFS(C18="Eastern",1,C18="Southern",2,C18="Northern",3,C18="Western",4)</f>
        <v>3</v>
      </c>
      <c r="E18">
        <v>3</v>
      </c>
      <c r="F18" t="s">
        <v>227</v>
      </c>
      <c r="G18">
        <v>35</v>
      </c>
      <c r="H18">
        <v>22718.2</v>
      </c>
      <c r="I18">
        <v>6.8437999999999999</v>
      </c>
      <c r="J18">
        <v>0.89649959168219739</v>
      </c>
      <c r="L18">
        <v>6.8437999999999999</v>
      </c>
      <c r="M18" cm="1">
        <f t="array" ref="M18">_xlfn.IFS(C18="Eastern",1,C18="Southern",2,C18="Northern",3,C18="Western",4)</f>
        <v>3</v>
      </c>
      <c r="N18">
        <v>3</v>
      </c>
      <c r="O18">
        <v>22718.2</v>
      </c>
    </row>
    <row r="19" spans="1:15" x14ac:dyDescent="0.3">
      <c r="A19">
        <v>48084</v>
      </c>
      <c r="B19" t="s">
        <v>253</v>
      </c>
      <c r="C19" t="s">
        <v>119</v>
      </c>
      <c r="D19" cm="1">
        <f t="array" ref="D19">_xlfn.IFS(C19="Eastern",1,C19="Southern",2,C19="Northern",3,C19="Western",4)</f>
        <v>3</v>
      </c>
      <c r="E19">
        <v>3</v>
      </c>
      <c r="F19" t="s">
        <v>227</v>
      </c>
      <c r="G19">
        <v>35</v>
      </c>
      <c r="H19">
        <v>22718.2</v>
      </c>
      <c r="I19">
        <v>6.8437999999999999</v>
      </c>
      <c r="J19">
        <v>0.70723104929208402</v>
      </c>
      <c r="L19">
        <v>6.8437999999999999</v>
      </c>
      <c r="M19" cm="1">
        <f t="array" ref="M19">_xlfn.IFS(C19="Eastern",1,C19="Southern",2,C19="Northern",3,C19="Western",4)</f>
        <v>3</v>
      </c>
      <c r="N19">
        <v>3</v>
      </c>
      <c r="O19">
        <v>22718.2</v>
      </c>
    </row>
    <row r="20" spans="1:15" x14ac:dyDescent="0.3">
      <c r="A20">
        <v>48304</v>
      </c>
      <c r="B20" t="s">
        <v>254</v>
      </c>
      <c r="C20" t="s">
        <v>119</v>
      </c>
      <c r="D20" cm="1">
        <f t="array" ref="D20">_xlfn.IFS(C20="Eastern",1,C20="Southern",2,C20="Northern",3,C20="Western",4)</f>
        <v>3</v>
      </c>
      <c r="E20">
        <v>3</v>
      </c>
      <c r="F20" t="s">
        <v>227</v>
      </c>
      <c r="G20">
        <v>35</v>
      </c>
      <c r="H20">
        <v>22718.2</v>
      </c>
      <c r="I20">
        <v>6.8437999999999999</v>
      </c>
      <c r="J20">
        <v>1.7296840445695461E-2</v>
      </c>
      <c r="L20">
        <v>6.8437999999999999</v>
      </c>
      <c r="M20" cm="1">
        <f t="array" ref="M20">_xlfn.IFS(C20="Eastern",1,C20="Southern",2,C20="Northern",3,C20="Western",4)</f>
        <v>3</v>
      </c>
      <c r="N20">
        <v>3</v>
      </c>
      <c r="O20">
        <v>22718.2</v>
      </c>
    </row>
    <row r="21" spans="1:15" x14ac:dyDescent="0.3">
      <c r="A21">
        <v>55113</v>
      </c>
      <c r="B21" t="s">
        <v>255</v>
      </c>
      <c r="C21" t="s">
        <v>119</v>
      </c>
      <c r="D21" cm="1">
        <f t="array" ref="D21">_xlfn.IFS(C21="Eastern",1,C21="Southern",2,C21="Northern",3,C21="Western",4)</f>
        <v>3</v>
      </c>
      <c r="E21">
        <v>3</v>
      </c>
      <c r="F21" t="s">
        <v>227</v>
      </c>
      <c r="G21">
        <v>35</v>
      </c>
      <c r="H21">
        <v>22718.2</v>
      </c>
      <c r="I21">
        <v>6.8437999999999999</v>
      </c>
      <c r="J21">
        <v>0.6930450215667332</v>
      </c>
      <c r="L21">
        <v>6.8437999999999999</v>
      </c>
      <c r="M21" cm="1">
        <f t="array" ref="M21">_xlfn.IFS(C21="Eastern",1,C21="Southern",2,C21="Northern",3,C21="Western",4)</f>
        <v>3</v>
      </c>
      <c r="N21">
        <v>3</v>
      </c>
      <c r="O21">
        <v>22718.2</v>
      </c>
    </row>
    <row r="22" spans="1:15" x14ac:dyDescent="0.3">
      <c r="A22">
        <v>55439</v>
      </c>
      <c r="B22" t="s">
        <v>256</v>
      </c>
      <c r="C22" t="s">
        <v>119</v>
      </c>
      <c r="D22" cm="1">
        <f t="array" ref="D22">_xlfn.IFS(C22="Eastern",1,C22="Southern",2,C22="Northern",3,C22="Western",4)</f>
        <v>3</v>
      </c>
      <c r="E22">
        <v>3</v>
      </c>
      <c r="F22" t="s">
        <v>227</v>
      </c>
      <c r="G22">
        <v>35</v>
      </c>
      <c r="H22">
        <v>22718.2</v>
      </c>
      <c r="I22">
        <v>6.8437999999999999</v>
      </c>
      <c r="J22">
        <v>0.69357419049301627</v>
      </c>
      <c r="L22">
        <v>6.8437999999999999</v>
      </c>
      <c r="M22" cm="1">
        <f t="array" ref="M22">_xlfn.IFS(C22="Eastern",1,C22="Southern",2,C22="Northern",3,C22="Western",4)</f>
        <v>3</v>
      </c>
      <c r="N22">
        <v>3</v>
      </c>
      <c r="O22">
        <v>22718.2</v>
      </c>
    </row>
    <row r="23" spans="1:15" x14ac:dyDescent="0.3">
      <c r="A23">
        <v>60179</v>
      </c>
      <c r="B23" t="s">
        <v>240</v>
      </c>
      <c r="C23" t="s">
        <v>113</v>
      </c>
      <c r="D23" cm="1">
        <f t="array" ref="D23">_xlfn.IFS(C23="Eastern",1,C23="Southern",2,C23="Northern",3,C23="Western",4)</f>
        <v>4</v>
      </c>
      <c r="E23">
        <v>1</v>
      </c>
      <c r="F23" t="s">
        <v>229</v>
      </c>
      <c r="G23">
        <v>45</v>
      </c>
      <c r="H23">
        <v>22039.442500000001</v>
      </c>
      <c r="I23">
        <v>6.0221999999999998</v>
      </c>
      <c r="J23">
        <v>0.22954276719035316</v>
      </c>
      <c r="L23">
        <v>6.0221999999999998</v>
      </c>
      <c r="M23" cm="1">
        <f t="array" ref="M23">_xlfn.IFS(C23="Eastern",1,C23="Southern",2,C23="Northern",3,C23="Western",4)</f>
        <v>4</v>
      </c>
      <c r="N23">
        <v>1</v>
      </c>
      <c r="O23">
        <v>22039.442500000001</v>
      </c>
    </row>
    <row r="24" spans="1:15" x14ac:dyDescent="0.3">
      <c r="A24">
        <v>60601</v>
      </c>
      <c r="B24" t="s">
        <v>241</v>
      </c>
      <c r="C24" t="s">
        <v>113</v>
      </c>
      <c r="D24" cm="1">
        <f t="array" ref="D24">_xlfn.IFS(C24="Eastern",1,C24="Southern",2,C24="Northern",3,C24="Western",4)</f>
        <v>4</v>
      </c>
      <c r="E24">
        <v>1</v>
      </c>
      <c r="F24" t="s">
        <v>229</v>
      </c>
      <c r="G24">
        <v>45</v>
      </c>
      <c r="H24">
        <v>22039.442500000001</v>
      </c>
      <c r="I24">
        <v>6.0221999999999998</v>
      </c>
      <c r="J24">
        <v>0.27230362001405872</v>
      </c>
      <c r="L24">
        <v>6.0221999999999998</v>
      </c>
      <c r="M24" cm="1">
        <f t="array" ref="M24">_xlfn.IFS(C24="Eastern",1,C24="Southern",2,C24="Northern",3,C24="Western",4)</f>
        <v>4</v>
      </c>
      <c r="N24">
        <v>1</v>
      </c>
      <c r="O24">
        <v>22039.442500000001</v>
      </c>
    </row>
    <row r="25" spans="1:15" x14ac:dyDescent="0.3">
      <c r="A25">
        <v>80202</v>
      </c>
      <c r="B25" t="s">
        <v>242</v>
      </c>
      <c r="C25" t="s">
        <v>113</v>
      </c>
      <c r="D25" cm="1">
        <f t="array" ref="D25">_xlfn.IFS(C25="Eastern",1,C25="Southern",2,C25="Northern",3,C25="Western",4)</f>
        <v>4</v>
      </c>
      <c r="E25">
        <v>1</v>
      </c>
      <c r="F25" t="s">
        <v>229</v>
      </c>
      <c r="G25">
        <v>45</v>
      </c>
      <c r="H25">
        <v>22039.442500000001</v>
      </c>
      <c r="I25">
        <v>6.0221999999999998</v>
      </c>
      <c r="J25">
        <v>0.2498867359364414</v>
      </c>
      <c r="L25">
        <v>6.0221999999999998</v>
      </c>
      <c r="M25" cm="1">
        <f t="array" ref="M25">_xlfn.IFS(C25="Eastern",1,C25="Southern",2,C25="Northern",3,C25="Western",4)</f>
        <v>4</v>
      </c>
      <c r="N25">
        <v>1</v>
      </c>
      <c r="O25">
        <v>22039.442500000001</v>
      </c>
    </row>
    <row r="26" spans="1:15" x14ac:dyDescent="0.3">
      <c r="A26">
        <v>80909</v>
      </c>
      <c r="B26" t="s">
        <v>243</v>
      </c>
      <c r="C26" t="s">
        <v>113</v>
      </c>
      <c r="D26" cm="1">
        <f t="array" ref="D26">_xlfn.IFS(C26="Eastern",1,C26="Southern",2,C26="Northern",3,C26="Western",4)</f>
        <v>4</v>
      </c>
      <c r="E26">
        <v>1</v>
      </c>
      <c r="F26" t="s">
        <v>229</v>
      </c>
      <c r="G26">
        <v>45</v>
      </c>
      <c r="H26">
        <v>22039.442500000001</v>
      </c>
      <c r="I26">
        <v>6.0221999999999998</v>
      </c>
      <c r="J26">
        <v>0.14196207323133725</v>
      </c>
      <c r="L26">
        <v>6.0221999999999998</v>
      </c>
      <c r="M26" cm="1">
        <f t="array" ref="M26">_xlfn.IFS(C26="Eastern",1,C26="Southern",2,C26="Northern",3,C26="Western",4)</f>
        <v>4</v>
      </c>
      <c r="N26">
        <v>1</v>
      </c>
      <c r="O26">
        <v>22039.442500000001</v>
      </c>
    </row>
    <row r="27" spans="1:15" x14ac:dyDescent="0.3">
      <c r="A27">
        <v>90405</v>
      </c>
      <c r="B27" t="s">
        <v>244</v>
      </c>
      <c r="C27" t="s">
        <v>113</v>
      </c>
      <c r="D27" cm="1">
        <f t="array" ref="D27">_xlfn.IFS(C27="Eastern",1,C27="Southern",2,C27="Northern",3,C27="Western",4)</f>
        <v>4</v>
      </c>
      <c r="E27">
        <v>1</v>
      </c>
      <c r="F27" t="s">
        <v>229</v>
      </c>
      <c r="G27">
        <v>45</v>
      </c>
      <c r="H27">
        <v>22039.442500000001</v>
      </c>
      <c r="I27">
        <v>6.0221999999999998</v>
      </c>
      <c r="J27">
        <v>8.6917198220886505E-2</v>
      </c>
      <c r="L27">
        <v>6.0221999999999998</v>
      </c>
      <c r="M27" cm="1">
        <f t="array" ref="M27">_xlfn.IFS(C27="Eastern",1,C27="Southern",2,C27="Northern",3,C27="Western",4)</f>
        <v>4</v>
      </c>
      <c r="N27">
        <v>1</v>
      </c>
      <c r="O27">
        <v>22039.442500000001</v>
      </c>
    </row>
    <row r="28" spans="1:15" x14ac:dyDescent="0.3">
      <c r="A28">
        <v>94025</v>
      </c>
      <c r="B28" t="s">
        <v>245</v>
      </c>
      <c r="C28" t="s">
        <v>113</v>
      </c>
      <c r="D28" cm="1">
        <f t="array" ref="D28">_xlfn.IFS(C28="Eastern",1,C28="Southern",2,C28="Northern",3,C28="Western",4)</f>
        <v>4</v>
      </c>
      <c r="E28">
        <v>1</v>
      </c>
      <c r="F28" t="s">
        <v>229</v>
      </c>
      <c r="G28">
        <v>45</v>
      </c>
      <c r="H28">
        <v>22039.442500000001</v>
      </c>
      <c r="I28">
        <v>6.0221999999999998</v>
      </c>
      <c r="J28">
        <v>0.98644851268954314</v>
      </c>
      <c r="L28">
        <v>6.0221999999999998</v>
      </c>
      <c r="M28" cm="1">
        <f t="array" ref="M28">_xlfn.IFS(C28="Eastern",1,C28="Southern",2,C28="Northern",3,C28="Western",4)</f>
        <v>4</v>
      </c>
      <c r="N28">
        <v>1</v>
      </c>
      <c r="O28">
        <v>22039.442500000001</v>
      </c>
    </row>
    <row r="29" spans="1:15" x14ac:dyDescent="0.3">
      <c r="A29">
        <v>94105</v>
      </c>
      <c r="B29" t="s">
        <v>246</v>
      </c>
      <c r="C29" t="s">
        <v>113</v>
      </c>
      <c r="D29" cm="1">
        <f t="array" ref="D29">_xlfn.IFS(C29="Eastern",1,C29="Southern",2,C29="Northern",3,C29="Western",4)</f>
        <v>4</v>
      </c>
      <c r="E29">
        <v>1</v>
      </c>
      <c r="F29" t="s">
        <v>229</v>
      </c>
      <c r="G29">
        <v>45</v>
      </c>
      <c r="H29">
        <v>22039.442500000001</v>
      </c>
      <c r="I29">
        <v>6.0221999999999998</v>
      </c>
      <c r="J29">
        <v>0.37856222631375447</v>
      </c>
      <c r="L29">
        <v>6.0221999999999998</v>
      </c>
      <c r="M29" cm="1">
        <f t="array" ref="M29">_xlfn.IFS(C29="Eastern",1,C29="Southern",2,C29="Northern",3,C29="Western",4)</f>
        <v>4</v>
      </c>
      <c r="N29">
        <v>1</v>
      </c>
      <c r="O29">
        <v>22039.442500000001</v>
      </c>
    </row>
    <row r="30" spans="1:15" x14ac:dyDescent="0.3">
      <c r="A30">
        <v>95008</v>
      </c>
      <c r="B30" t="s">
        <v>247</v>
      </c>
      <c r="C30" t="s">
        <v>113</v>
      </c>
      <c r="D30" cm="1">
        <f t="array" ref="D30">_xlfn.IFS(C30="Eastern",1,C30="Southern",2,C30="Northern",3,C30="Western",4)</f>
        <v>4</v>
      </c>
      <c r="E30">
        <v>1</v>
      </c>
      <c r="F30" t="s">
        <v>229</v>
      </c>
      <c r="G30">
        <v>45</v>
      </c>
      <c r="H30">
        <v>22039.442500000001</v>
      </c>
      <c r="I30">
        <v>6.0221999999999998</v>
      </c>
      <c r="J30">
        <v>0.26662196675421002</v>
      </c>
      <c r="L30">
        <v>6.0221999999999998</v>
      </c>
      <c r="M30" cm="1">
        <f t="array" ref="M30">_xlfn.IFS(C30="Eastern",1,C30="Southern",2,C30="Northern",3,C30="Western",4)</f>
        <v>4</v>
      </c>
      <c r="N30">
        <v>1</v>
      </c>
      <c r="O30">
        <v>22039.442500000001</v>
      </c>
    </row>
    <row r="31" spans="1:15" x14ac:dyDescent="0.3">
      <c r="A31">
        <v>95054</v>
      </c>
      <c r="B31" t="s">
        <v>248</v>
      </c>
      <c r="C31" t="s">
        <v>113</v>
      </c>
      <c r="D31" cm="1">
        <f t="array" ref="D31">_xlfn.IFS(C31="Eastern",1,C31="Southern",2,C31="Northern",3,C31="Western",4)</f>
        <v>4</v>
      </c>
      <c r="E31">
        <v>1</v>
      </c>
      <c r="F31" t="s">
        <v>229</v>
      </c>
      <c r="G31">
        <v>45</v>
      </c>
      <c r="H31">
        <v>22039.442500000001</v>
      </c>
      <c r="I31">
        <v>6.0221999999999998</v>
      </c>
      <c r="J31">
        <v>0.19867559028601212</v>
      </c>
      <c r="L31">
        <v>6.0221999999999998</v>
      </c>
      <c r="M31" cm="1">
        <f t="array" ref="M31">_xlfn.IFS(C31="Eastern",1,C31="Southern",2,C31="Northern",3,C31="Western",4)</f>
        <v>4</v>
      </c>
      <c r="N31">
        <v>1</v>
      </c>
      <c r="O31">
        <v>22039.442500000001</v>
      </c>
    </row>
    <row r="32" spans="1:15" x14ac:dyDescent="0.3">
      <c r="A32">
        <v>95060</v>
      </c>
      <c r="B32" t="s">
        <v>249</v>
      </c>
      <c r="C32" t="s">
        <v>113</v>
      </c>
      <c r="D32" cm="1">
        <f t="array" ref="D32">_xlfn.IFS(C32="Eastern",1,C32="Southern",2,C32="Northern",3,C32="Western",4)</f>
        <v>4</v>
      </c>
      <c r="E32">
        <v>1</v>
      </c>
      <c r="F32" t="s">
        <v>229</v>
      </c>
      <c r="G32">
        <v>45</v>
      </c>
      <c r="H32">
        <v>22039.442500000001</v>
      </c>
      <c r="I32">
        <v>6.0221999999999998</v>
      </c>
      <c r="J32">
        <v>0.96504158858344169</v>
      </c>
      <c r="L32">
        <v>6.0221999999999998</v>
      </c>
      <c r="M32" cm="1">
        <f t="array" ref="M32">_xlfn.IFS(C32="Eastern",1,C32="Southern",2,C32="Northern",3,C32="Western",4)</f>
        <v>4</v>
      </c>
      <c r="N32">
        <v>1</v>
      </c>
      <c r="O32">
        <v>22039.442500000001</v>
      </c>
    </row>
    <row r="33" spans="1:15" x14ac:dyDescent="0.3">
      <c r="A33">
        <v>3049</v>
      </c>
      <c r="B33" t="s">
        <v>250</v>
      </c>
      <c r="C33" t="s">
        <v>119</v>
      </c>
      <c r="D33" cm="1">
        <f t="array" ref="D33">_xlfn.IFS(C33="Eastern",1,C33="Southern",2,C33="Northern",3,C33="Western",4)</f>
        <v>3</v>
      </c>
      <c r="E33">
        <v>1</v>
      </c>
      <c r="F33" t="s">
        <v>229</v>
      </c>
      <c r="G33">
        <v>27</v>
      </c>
      <c r="H33">
        <v>17694.557499999999</v>
      </c>
      <c r="I33">
        <v>9.7407000000000004</v>
      </c>
      <c r="J33">
        <v>0.24930510788226146</v>
      </c>
      <c r="L33">
        <v>9.7407000000000004</v>
      </c>
      <c r="M33" cm="1">
        <f t="array" ref="M33">_xlfn.IFS(C33="Eastern",1,C33="Southern",2,C33="Northern",3,C33="Western",4)</f>
        <v>3</v>
      </c>
      <c r="N33">
        <v>1</v>
      </c>
      <c r="O33">
        <v>17694.557499999999</v>
      </c>
    </row>
    <row r="34" spans="1:15" x14ac:dyDescent="0.3">
      <c r="A34">
        <v>3801</v>
      </c>
      <c r="B34" t="s">
        <v>251</v>
      </c>
      <c r="C34" t="s">
        <v>119</v>
      </c>
      <c r="D34" cm="1">
        <f t="array" ref="D34">_xlfn.IFS(C34="Eastern",1,C34="Southern",2,C34="Northern",3,C34="Western",4)</f>
        <v>3</v>
      </c>
      <c r="E34">
        <v>1</v>
      </c>
      <c r="F34" t="s">
        <v>229</v>
      </c>
      <c r="G34">
        <v>27</v>
      </c>
      <c r="H34">
        <v>17694.557499999999</v>
      </c>
      <c r="I34">
        <v>9.7407000000000004</v>
      </c>
      <c r="J34">
        <v>0.91198099097755592</v>
      </c>
      <c r="L34">
        <v>9.7407000000000004</v>
      </c>
      <c r="M34" cm="1">
        <f t="array" ref="M34">_xlfn.IFS(C34="Eastern",1,C34="Southern",2,C34="Northern",3,C34="Western",4)</f>
        <v>3</v>
      </c>
      <c r="N34">
        <v>1</v>
      </c>
      <c r="O34">
        <v>17694.557499999999</v>
      </c>
    </row>
    <row r="35" spans="1:15" x14ac:dyDescent="0.3">
      <c r="A35">
        <v>48075</v>
      </c>
      <c r="B35" t="s">
        <v>252</v>
      </c>
      <c r="C35" t="s">
        <v>119</v>
      </c>
      <c r="D35" cm="1">
        <f t="array" ref="D35">_xlfn.IFS(C35="Eastern",1,C35="Southern",2,C35="Northern",3,C35="Western",4)</f>
        <v>3</v>
      </c>
      <c r="E35">
        <v>1</v>
      </c>
      <c r="F35" t="s">
        <v>229</v>
      </c>
      <c r="G35">
        <v>27</v>
      </c>
      <c r="H35">
        <v>17694.557499999999</v>
      </c>
      <c r="I35">
        <v>9.7407000000000004</v>
      </c>
      <c r="J35">
        <v>0.60386813052375587</v>
      </c>
      <c r="L35">
        <v>9.7407000000000004</v>
      </c>
      <c r="M35" cm="1">
        <f t="array" ref="M35">_xlfn.IFS(C35="Eastern",1,C35="Southern",2,C35="Northern",3,C35="Western",4)</f>
        <v>3</v>
      </c>
      <c r="N35">
        <v>1</v>
      </c>
      <c r="O35">
        <v>17694.557499999999</v>
      </c>
    </row>
    <row r="36" spans="1:15" x14ac:dyDescent="0.3">
      <c r="A36">
        <v>48084</v>
      </c>
      <c r="B36" t="s">
        <v>253</v>
      </c>
      <c r="C36" t="s">
        <v>119</v>
      </c>
      <c r="D36" cm="1">
        <f t="array" ref="D36">_xlfn.IFS(C36="Eastern",1,C36="Southern",2,C36="Northern",3,C36="Western",4)</f>
        <v>3</v>
      </c>
      <c r="E36">
        <v>1</v>
      </c>
      <c r="F36" t="s">
        <v>229</v>
      </c>
      <c r="G36">
        <v>27</v>
      </c>
      <c r="H36">
        <v>17694.557499999999</v>
      </c>
      <c r="I36">
        <v>9.7407000000000004</v>
      </c>
      <c r="J36">
        <v>0.33591049780408777</v>
      </c>
      <c r="L36">
        <v>9.7407000000000004</v>
      </c>
      <c r="M36" cm="1">
        <f t="array" ref="M36">_xlfn.IFS(C36="Eastern",1,C36="Southern",2,C36="Northern",3,C36="Western",4)</f>
        <v>3</v>
      </c>
      <c r="N36">
        <v>1</v>
      </c>
      <c r="O36">
        <v>17694.557499999999</v>
      </c>
    </row>
    <row r="37" spans="1:15" x14ac:dyDescent="0.3">
      <c r="A37">
        <v>48304</v>
      </c>
      <c r="B37" t="s">
        <v>254</v>
      </c>
      <c r="C37" t="s">
        <v>119</v>
      </c>
      <c r="D37" cm="1">
        <f t="array" ref="D37">_xlfn.IFS(C37="Eastern",1,C37="Southern",2,C37="Northern",3,C37="Western",4)</f>
        <v>3</v>
      </c>
      <c r="E37">
        <v>1</v>
      </c>
      <c r="F37" t="s">
        <v>229</v>
      </c>
      <c r="G37">
        <v>27</v>
      </c>
      <c r="H37">
        <v>17694.557499999999</v>
      </c>
      <c r="I37">
        <v>9.7407000000000004</v>
      </c>
      <c r="J37">
        <v>0.76120312437322557</v>
      </c>
      <c r="L37">
        <v>9.7407000000000004</v>
      </c>
      <c r="M37" cm="1">
        <f t="array" ref="M37">_xlfn.IFS(C37="Eastern",1,C37="Southern",2,C37="Northern",3,C37="Western",4)</f>
        <v>3</v>
      </c>
      <c r="N37">
        <v>1</v>
      </c>
      <c r="O37">
        <v>17694.557499999999</v>
      </c>
    </row>
    <row r="38" spans="1:15" x14ac:dyDescent="0.3">
      <c r="A38">
        <v>55113</v>
      </c>
      <c r="B38" t="s">
        <v>255</v>
      </c>
      <c r="C38" t="s">
        <v>119</v>
      </c>
      <c r="D38" cm="1">
        <f t="array" ref="D38">_xlfn.IFS(C38="Eastern",1,C38="Southern",2,C38="Northern",3,C38="Western",4)</f>
        <v>3</v>
      </c>
      <c r="E38">
        <v>1</v>
      </c>
      <c r="F38" t="s">
        <v>229</v>
      </c>
      <c r="G38">
        <v>27</v>
      </c>
      <c r="H38">
        <v>17694.557499999999</v>
      </c>
      <c r="I38">
        <v>9.7407000000000004</v>
      </c>
      <c r="J38">
        <v>0.26199150506584901</v>
      </c>
      <c r="L38">
        <v>9.7407000000000004</v>
      </c>
      <c r="M38" cm="1">
        <f t="array" ref="M38">_xlfn.IFS(C38="Eastern",1,C38="Southern",2,C38="Northern",3,C38="Western",4)</f>
        <v>3</v>
      </c>
      <c r="N38">
        <v>1</v>
      </c>
      <c r="O38">
        <v>17694.557499999999</v>
      </c>
    </row>
    <row r="39" spans="1:15" x14ac:dyDescent="0.3">
      <c r="A39">
        <v>55439</v>
      </c>
      <c r="B39" t="s">
        <v>256</v>
      </c>
      <c r="C39" t="s">
        <v>119</v>
      </c>
      <c r="D39" cm="1">
        <f t="array" ref="D39">_xlfn.IFS(C39="Eastern",1,C39="Southern",2,C39="Northern",3,C39="Western",4)</f>
        <v>3</v>
      </c>
      <c r="E39">
        <v>1</v>
      </c>
      <c r="F39" t="s">
        <v>229</v>
      </c>
      <c r="G39">
        <v>27</v>
      </c>
      <c r="H39">
        <v>17694.557499999999</v>
      </c>
      <c r="I39">
        <v>9.7407000000000004</v>
      </c>
      <c r="J39">
        <v>0.49803185587309451</v>
      </c>
      <c r="L39">
        <v>9.7407000000000004</v>
      </c>
      <c r="M39" cm="1">
        <f t="array" ref="M39">_xlfn.IFS(C39="Eastern",1,C39="Southern",2,C39="Northern",3,C39="Western",4)</f>
        <v>3</v>
      </c>
      <c r="N39">
        <v>1</v>
      </c>
      <c r="O39">
        <v>17694.557499999999</v>
      </c>
    </row>
    <row r="40" spans="1:15" x14ac:dyDescent="0.3">
      <c r="A40">
        <v>2903</v>
      </c>
      <c r="B40" t="s">
        <v>257</v>
      </c>
      <c r="C40" t="s">
        <v>109</v>
      </c>
      <c r="D40" cm="1">
        <f t="array" ref="D40">_xlfn.IFS(C40="Eastern",1,C40="Southern",2,C40="Northern",3,C40="Western",4)</f>
        <v>1</v>
      </c>
      <c r="E40">
        <v>3</v>
      </c>
      <c r="F40" t="s">
        <v>227</v>
      </c>
      <c r="G40">
        <v>29</v>
      </c>
      <c r="H40">
        <v>13489.105</v>
      </c>
      <c r="I40">
        <v>5.931</v>
      </c>
      <c r="J40">
        <v>0.97591603108566283</v>
      </c>
      <c r="L40">
        <v>5.931</v>
      </c>
      <c r="M40" cm="1">
        <f t="array" ref="M40">_xlfn.IFS(C40="Eastern",1,C40="Southern",2,C40="Northern",3,C40="Western",4)</f>
        <v>1</v>
      </c>
      <c r="N40">
        <v>3</v>
      </c>
      <c r="O40">
        <v>13489.105</v>
      </c>
    </row>
    <row r="41" spans="1:15" x14ac:dyDescent="0.3">
      <c r="A41">
        <v>7960</v>
      </c>
      <c r="B41" t="s">
        <v>258</v>
      </c>
      <c r="C41" t="s">
        <v>109</v>
      </c>
      <c r="D41" cm="1">
        <f t="array" ref="D41">_xlfn.IFS(C41="Eastern",1,C41="Southern",2,C41="Northern",3,C41="Western",4)</f>
        <v>1</v>
      </c>
      <c r="E41">
        <v>3</v>
      </c>
      <c r="F41" t="s">
        <v>227</v>
      </c>
      <c r="G41">
        <v>29</v>
      </c>
      <c r="H41">
        <v>13489.105</v>
      </c>
      <c r="I41">
        <v>5.931</v>
      </c>
      <c r="J41">
        <v>0.90844414526617268</v>
      </c>
      <c r="L41">
        <v>5.931</v>
      </c>
      <c r="M41" cm="1">
        <f t="array" ref="M41">_xlfn.IFS(C41="Eastern",1,C41="Southern",2,C41="Northern",3,C41="Western",4)</f>
        <v>1</v>
      </c>
      <c r="N41">
        <v>3</v>
      </c>
      <c r="O41">
        <v>13489.105</v>
      </c>
    </row>
    <row r="42" spans="1:15" x14ac:dyDescent="0.3">
      <c r="A42">
        <v>8837</v>
      </c>
      <c r="B42" t="s">
        <v>259</v>
      </c>
      <c r="C42" t="s">
        <v>109</v>
      </c>
      <c r="D42" cm="1">
        <f t="array" ref="D42">_xlfn.IFS(C42="Eastern",1,C42="Southern",2,C42="Northern",3,C42="Western",4)</f>
        <v>1</v>
      </c>
      <c r="E42">
        <v>3</v>
      </c>
      <c r="F42" t="s">
        <v>227</v>
      </c>
      <c r="G42">
        <v>29</v>
      </c>
      <c r="H42">
        <v>13489.105</v>
      </c>
      <c r="I42">
        <v>5.931</v>
      </c>
      <c r="J42">
        <v>0.58169858338094504</v>
      </c>
      <c r="L42">
        <v>5.931</v>
      </c>
      <c r="M42" cm="1">
        <f t="array" ref="M42">_xlfn.IFS(C42="Eastern",1,C42="Southern",2,C42="Northern",3,C42="Western",4)</f>
        <v>1</v>
      </c>
      <c r="N42">
        <v>3</v>
      </c>
      <c r="O42">
        <v>13489.105</v>
      </c>
    </row>
    <row r="43" spans="1:15" x14ac:dyDescent="0.3">
      <c r="A43">
        <v>10019</v>
      </c>
      <c r="B43" t="s">
        <v>260</v>
      </c>
      <c r="C43" t="s">
        <v>109</v>
      </c>
      <c r="D43" cm="1">
        <f t="array" ref="D43">_xlfn.IFS(C43="Eastern",1,C43="Southern",2,C43="Northern",3,C43="Western",4)</f>
        <v>1</v>
      </c>
      <c r="E43">
        <v>3</v>
      </c>
      <c r="F43" t="s">
        <v>227</v>
      </c>
      <c r="G43">
        <v>29</v>
      </c>
      <c r="H43">
        <v>13489.105</v>
      </c>
      <c r="I43">
        <v>5.931</v>
      </c>
      <c r="J43">
        <v>0.49659254933493713</v>
      </c>
      <c r="L43">
        <v>5.931</v>
      </c>
      <c r="M43" cm="1">
        <f t="array" ref="M43">_xlfn.IFS(C43="Eastern",1,C43="Southern",2,C43="Northern",3,C43="Western",4)</f>
        <v>1</v>
      </c>
      <c r="N43">
        <v>3</v>
      </c>
      <c r="O43">
        <v>13489.105</v>
      </c>
    </row>
    <row r="44" spans="1:15" x14ac:dyDescent="0.3">
      <c r="A44">
        <v>10038</v>
      </c>
      <c r="B44" t="s">
        <v>260</v>
      </c>
      <c r="C44" t="s">
        <v>109</v>
      </c>
      <c r="D44" cm="1">
        <f t="array" ref="D44">_xlfn.IFS(C44="Eastern",1,C44="Southern",2,C44="Northern",3,C44="Western",4)</f>
        <v>1</v>
      </c>
      <c r="E44">
        <v>3</v>
      </c>
      <c r="F44" t="s">
        <v>227</v>
      </c>
      <c r="G44">
        <v>29</v>
      </c>
      <c r="H44">
        <v>13489.105</v>
      </c>
      <c r="I44">
        <v>5.931</v>
      </c>
      <c r="J44">
        <v>8.0012816380988339E-2</v>
      </c>
      <c r="L44">
        <v>5.931</v>
      </c>
      <c r="M44" cm="1">
        <f t="array" ref="M44">_xlfn.IFS(C44="Eastern",1,C44="Southern",2,C44="Northern",3,C44="Western",4)</f>
        <v>1</v>
      </c>
      <c r="N44">
        <v>3</v>
      </c>
      <c r="O44">
        <v>13489.105</v>
      </c>
    </row>
    <row r="45" spans="1:15" x14ac:dyDescent="0.3">
      <c r="A45">
        <v>11747</v>
      </c>
      <c r="B45" t="s">
        <v>261</v>
      </c>
      <c r="C45" t="s">
        <v>109</v>
      </c>
      <c r="D45" cm="1">
        <f t="array" ref="D45">_xlfn.IFS(C45="Eastern",1,C45="Southern",2,C45="Northern",3,C45="Western",4)</f>
        <v>1</v>
      </c>
      <c r="E45">
        <v>3</v>
      </c>
      <c r="F45" t="s">
        <v>227</v>
      </c>
      <c r="G45">
        <v>29</v>
      </c>
      <c r="H45">
        <v>13489.105</v>
      </c>
      <c r="I45">
        <v>5.931</v>
      </c>
      <c r="J45">
        <v>0.22581341207748407</v>
      </c>
      <c r="L45">
        <v>5.931</v>
      </c>
      <c r="M45" cm="1">
        <f t="array" ref="M45">_xlfn.IFS(C45="Eastern",1,C45="Southern",2,C45="Northern",3,C45="Western",4)</f>
        <v>1</v>
      </c>
      <c r="N45">
        <v>3</v>
      </c>
      <c r="O45">
        <v>13489.105</v>
      </c>
    </row>
    <row r="46" spans="1:15" x14ac:dyDescent="0.3">
      <c r="A46">
        <v>14450</v>
      </c>
      <c r="B46" t="s">
        <v>262</v>
      </c>
      <c r="C46" t="s">
        <v>109</v>
      </c>
      <c r="D46" cm="1">
        <f t="array" ref="D46">_xlfn.IFS(C46="Eastern",1,C46="Southern",2,C46="Northern",3,C46="Western",4)</f>
        <v>1</v>
      </c>
      <c r="E46">
        <v>3</v>
      </c>
      <c r="F46" t="s">
        <v>227</v>
      </c>
      <c r="G46">
        <v>29</v>
      </c>
      <c r="H46">
        <v>13489.105</v>
      </c>
      <c r="I46">
        <v>5.931</v>
      </c>
      <c r="J46">
        <v>9.1862732557250859E-2</v>
      </c>
      <c r="L46">
        <v>5.931</v>
      </c>
      <c r="M46" cm="1">
        <f t="array" ref="M46">_xlfn.IFS(C46="Eastern",1,C46="Southern",2,C46="Northern",3,C46="Western",4)</f>
        <v>1</v>
      </c>
      <c r="N46">
        <v>3</v>
      </c>
      <c r="O46">
        <v>13489.105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FB0D-B9B6-4C22-A3FC-96332C247B0C}">
  <dimension ref="A1:N42"/>
  <sheetViews>
    <sheetView zoomScaleNormal="100" workbookViewId="0">
      <selection activeCell="H14" sqref="H14"/>
    </sheetView>
  </sheetViews>
  <sheetFormatPr defaultRowHeight="14.4" x14ac:dyDescent="0.3"/>
  <cols>
    <col min="1" max="1" width="20.5546875" bestFit="1" customWidth="1"/>
    <col min="2" max="2" width="12.6640625" bestFit="1" customWidth="1"/>
    <col min="3" max="3" width="13.21875" bestFit="1" customWidth="1"/>
    <col min="4" max="4" width="12.6640625" bestFit="1" customWidth="1"/>
    <col min="5" max="5" width="12" bestFit="1" customWidth="1"/>
    <col min="6" max="6" width="12.77734375" bestFit="1" customWidth="1"/>
    <col min="7" max="9" width="12.6640625" bestFit="1" customWidth="1"/>
    <col min="10" max="10" width="17.88671875" customWidth="1"/>
  </cols>
  <sheetData>
    <row r="1" spans="1:14" x14ac:dyDescent="0.3">
      <c r="A1" t="s">
        <v>343</v>
      </c>
      <c r="K1" s="21" t="s">
        <v>299</v>
      </c>
      <c r="L1" s="21" t="s">
        <v>300</v>
      </c>
      <c r="M1" s="21" t="s">
        <v>301</v>
      </c>
      <c r="N1" s="37"/>
    </row>
    <row r="2" spans="1:14" ht="15" thickBot="1" x14ac:dyDescent="0.35">
      <c r="K2" s="20" t="s">
        <v>302</v>
      </c>
      <c r="L2">
        <v>0.13328229967344851</v>
      </c>
      <c r="M2">
        <v>0.33270478791650399</v>
      </c>
    </row>
    <row r="3" spans="1:14" x14ac:dyDescent="0.3">
      <c r="A3" s="16" t="s">
        <v>271</v>
      </c>
      <c r="B3" s="16"/>
      <c r="K3" s="20" t="s">
        <v>311</v>
      </c>
      <c r="L3">
        <v>2.78715922027108E-3</v>
      </c>
      <c r="M3">
        <v>7.8474078084346218E-4</v>
      </c>
    </row>
    <row r="4" spans="1:14" x14ac:dyDescent="0.3">
      <c r="A4" t="s">
        <v>272</v>
      </c>
      <c r="B4">
        <v>0.36507848426529949</v>
      </c>
      <c r="K4" s="11" t="s">
        <v>216</v>
      </c>
      <c r="L4">
        <v>2529.6614612634135</v>
      </c>
      <c r="M4">
        <v>0.6923466012161088</v>
      </c>
    </row>
    <row r="5" spans="1:14" x14ac:dyDescent="0.3">
      <c r="A5" t="s">
        <v>273</v>
      </c>
      <c r="B5">
        <v>0.13328229967344851</v>
      </c>
      <c r="K5" s="20" t="s">
        <v>314</v>
      </c>
      <c r="L5">
        <v>2.6931975676513165E-2</v>
      </c>
      <c r="M5" s="22">
        <v>2.28E-9</v>
      </c>
    </row>
    <row r="6" spans="1:14" x14ac:dyDescent="0.3">
      <c r="A6" t="s">
        <v>274</v>
      </c>
      <c r="B6">
        <v>0.10675012517365612</v>
      </c>
      <c r="K6" s="11" t="s">
        <v>342</v>
      </c>
      <c r="L6">
        <v>-6191.4052529685978</v>
      </c>
      <c r="M6">
        <v>1662.5517236045328</v>
      </c>
    </row>
    <row r="7" spans="1:14" x14ac:dyDescent="0.3">
      <c r="A7" t="s">
        <v>275</v>
      </c>
      <c r="B7">
        <v>16828.514448999413</v>
      </c>
      <c r="K7" s="20" t="s">
        <v>314</v>
      </c>
      <c r="L7">
        <v>1.9842371913356583E-4</v>
      </c>
      <c r="M7">
        <v>7.2687649736695698E-2</v>
      </c>
    </row>
    <row r="8" spans="1:14" ht="15" thickBot="1" x14ac:dyDescent="0.35">
      <c r="A8" s="14" t="s">
        <v>276</v>
      </c>
      <c r="B8" s="14">
        <v>102</v>
      </c>
      <c r="K8" s="11" t="s">
        <v>213</v>
      </c>
      <c r="L8">
        <v>4813.6901102242264</v>
      </c>
      <c r="M8">
        <v>-513.02753155049936</v>
      </c>
    </row>
    <row r="9" spans="1:14" x14ac:dyDescent="0.3">
      <c r="K9" s="20" t="s">
        <v>314</v>
      </c>
      <c r="L9">
        <v>7.2687649736695698E-2</v>
      </c>
      <c r="M9">
        <v>0.35613168228845804</v>
      </c>
    </row>
    <row r="10" spans="1:14" ht="15" thickBot="1" x14ac:dyDescent="0.35">
      <c r="A10" t="s">
        <v>277</v>
      </c>
    </row>
    <row r="11" spans="1:14" x14ac:dyDescent="0.3">
      <c r="A11" s="15"/>
      <c r="B11" s="15" t="s">
        <v>282</v>
      </c>
      <c r="C11" s="15" t="s">
        <v>283</v>
      </c>
      <c r="D11" s="15" t="s">
        <v>284</v>
      </c>
      <c r="E11" s="15" t="s">
        <v>285</v>
      </c>
      <c r="F11" s="15" t="s">
        <v>286</v>
      </c>
      <c r="K11" s="11" t="s">
        <v>328</v>
      </c>
    </row>
    <row r="12" spans="1:14" x14ac:dyDescent="0.3">
      <c r="A12" t="s">
        <v>278</v>
      </c>
      <c r="B12">
        <v>3</v>
      </c>
      <c r="C12">
        <v>4267882430.6749611</v>
      </c>
      <c r="D12">
        <v>1422627476.8916538</v>
      </c>
      <c r="E12">
        <v>5.0234216450857208</v>
      </c>
      <c r="F12">
        <v>2.78715922027108E-3</v>
      </c>
    </row>
    <row r="13" spans="1:14" ht="15" x14ac:dyDescent="0.3">
      <c r="A13" t="s">
        <v>279</v>
      </c>
      <c r="B13">
        <v>98</v>
      </c>
      <c r="C13">
        <v>27753492058.897839</v>
      </c>
      <c r="D13">
        <v>283198898.56018203</v>
      </c>
      <c r="K13" s="11" t="s">
        <v>302</v>
      </c>
      <c r="L13" s="31" t="s">
        <v>349</v>
      </c>
    </row>
    <row r="14" spans="1:14" ht="15.6" thickBot="1" x14ac:dyDescent="0.4">
      <c r="A14" s="14" t="s">
        <v>280</v>
      </c>
      <c r="B14" s="14">
        <v>101</v>
      </c>
      <c r="C14" s="14">
        <v>32021374489.5728</v>
      </c>
      <c r="D14" s="14"/>
      <c r="E14" s="14"/>
      <c r="F14" s="14"/>
      <c r="K14" s="11" t="s">
        <v>304</v>
      </c>
      <c r="L14" s="34" t="s">
        <v>350</v>
      </c>
    </row>
    <row r="15" spans="1:14" ht="15.6" thickBot="1" x14ac:dyDescent="0.35">
      <c r="L15" s="35" t="s">
        <v>346</v>
      </c>
    </row>
    <row r="16" spans="1:14" ht="15" x14ac:dyDescent="0.35">
      <c r="A16" s="15"/>
      <c r="B16" s="15" t="s">
        <v>287</v>
      </c>
      <c r="C16" s="15" t="s">
        <v>275</v>
      </c>
      <c r="D16" s="15" t="s">
        <v>288</v>
      </c>
      <c r="E16" s="15" t="s">
        <v>289</v>
      </c>
      <c r="F16" s="15" t="s">
        <v>290</v>
      </c>
      <c r="G16" s="15" t="s">
        <v>291</v>
      </c>
      <c r="H16" s="15" t="s">
        <v>292</v>
      </c>
      <c r="I16" s="15" t="s">
        <v>293</v>
      </c>
      <c r="K16" s="11" t="s">
        <v>313</v>
      </c>
      <c r="L16" s="34" t="s">
        <v>351</v>
      </c>
    </row>
    <row r="17" spans="1:12" x14ac:dyDescent="0.3">
      <c r="A17" t="s">
        <v>281</v>
      </c>
      <c r="B17">
        <v>33526.986683683783</v>
      </c>
      <c r="C17">
        <v>11668.169024560058</v>
      </c>
      <c r="D17">
        <v>2.8733717015166311</v>
      </c>
      <c r="E17">
        <v>4.979717679510165E-3</v>
      </c>
      <c r="F17">
        <v>10371.885000740403</v>
      </c>
      <c r="G17">
        <v>56682.088366627162</v>
      </c>
      <c r="H17">
        <v>10371.885000740403</v>
      </c>
      <c r="I17">
        <v>56682.088366627162</v>
      </c>
      <c r="L17" t="s">
        <v>347</v>
      </c>
    </row>
    <row r="18" spans="1:12" x14ac:dyDescent="0.3">
      <c r="A18" t="s">
        <v>216</v>
      </c>
      <c r="B18">
        <v>2529.6614612634135</v>
      </c>
      <c r="C18">
        <v>1126.1641491288469</v>
      </c>
      <c r="D18">
        <v>2.2462635338021131</v>
      </c>
      <c r="E18">
        <v>2.6931975676513165E-2</v>
      </c>
      <c r="F18">
        <v>294.82535888298344</v>
      </c>
      <c r="G18">
        <v>4764.497563643843</v>
      </c>
      <c r="H18">
        <v>294.82535888298344</v>
      </c>
      <c r="I18">
        <v>4764.497563643843</v>
      </c>
      <c r="K18" s="11" t="s">
        <v>311</v>
      </c>
      <c r="L18" s="31" t="s">
        <v>348</v>
      </c>
    </row>
    <row r="19" spans="1:12" x14ac:dyDescent="0.3">
      <c r="A19" t="s">
        <v>342</v>
      </c>
      <c r="B19">
        <v>-6191.4052529685978</v>
      </c>
      <c r="C19">
        <v>1601.154849431176</v>
      </c>
      <c r="D19">
        <v>-3.866837273839034</v>
      </c>
      <c r="E19">
        <v>1.9842371913356583E-4</v>
      </c>
      <c r="F19">
        <v>-9368.8449412931914</v>
      </c>
      <c r="G19">
        <v>-3013.9655646440051</v>
      </c>
      <c r="H19">
        <v>-9368.8449412931914</v>
      </c>
      <c r="I19">
        <v>-3013.9655646440051</v>
      </c>
    </row>
    <row r="20" spans="1:12" ht="15" thickBot="1" x14ac:dyDescent="0.35">
      <c r="A20" s="14" t="s">
        <v>213</v>
      </c>
      <c r="B20" s="14">
        <v>4813.6901102242264</v>
      </c>
      <c r="C20" s="14">
        <v>2653.1604814626344</v>
      </c>
      <c r="D20" s="14">
        <v>1.8143230098054737</v>
      </c>
      <c r="E20" s="14">
        <v>7.2687649736695698E-2</v>
      </c>
      <c r="F20" s="14">
        <v>-451.42051682641795</v>
      </c>
      <c r="G20" s="14">
        <v>10078.800737274871</v>
      </c>
      <c r="H20" s="14">
        <v>-451.42051682641795</v>
      </c>
      <c r="I20" s="14">
        <v>10078.800737274871</v>
      </c>
    </row>
    <row r="23" spans="1:12" x14ac:dyDescent="0.3">
      <c r="A23" t="s">
        <v>345</v>
      </c>
    </row>
    <row r="24" spans="1:12" ht="15" thickBot="1" x14ac:dyDescent="0.35"/>
    <row r="25" spans="1:12" x14ac:dyDescent="0.3">
      <c r="A25" s="16" t="s">
        <v>271</v>
      </c>
      <c r="B25" s="16"/>
    </row>
    <row r="26" spans="1:12" x14ac:dyDescent="0.3">
      <c r="A26" t="s">
        <v>272</v>
      </c>
      <c r="B26">
        <v>0.57680567604393773</v>
      </c>
    </row>
    <row r="27" spans="1:12" x14ac:dyDescent="0.3">
      <c r="A27" t="s">
        <v>273</v>
      </c>
      <c r="B27">
        <v>0.33270478791650399</v>
      </c>
    </row>
    <row r="28" spans="1:12" x14ac:dyDescent="0.3">
      <c r="A28" t="s">
        <v>274</v>
      </c>
      <c r="B28">
        <v>0.28387830898356525</v>
      </c>
    </row>
    <row r="29" spans="1:12" x14ac:dyDescent="0.3">
      <c r="A29" t="s">
        <v>275</v>
      </c>
      <c r="B29">
        <v>3184.2303837404816</v>
      </c>
    </row>
    <row r="30" spans="1:12" ht="15" thickBot="1" x14ac:dyDescent="0.35">
      <c r="A30" s="14" t="s">
        <v>276</v>
      </c>
      <c r="B30" s="14">
        <v>45</v>
      </c>
    </row>
    <row r="32" spans="1:12" ht="15" thickBot="1" x14ac:dyDescent="0.35">
      <c r="A32" t="s">
        <v>277</v>
      </c>
    </row>
    <row r="33" spans="1:9" x14ac:dyDescent="0.3">
      <c r="A33" s="15"/>
      <c r="B33" s="15" t="s">
        <v>282</v>
      </c>
      <c r="C33" s="15" t="s">
        <v>283</v>
      </c>
      <c r="D33" s="15" t="s">
        <v>284</v>
      </c>
      <c r="E33" s="15" t="s">
        <v>285</v>
      </c>
      <c r="F33" s="15" t="s">
        <v>286</v>
      </c>
    </row>
    <row r="34" spans="1:9" x14ac:dyDescent="0.3">
      <c r="A34" t="s">
        <v>278</v>
      </c>
      <c r="B34">
        <v>3</v>
      </c>
      <c r="C34">
        <v>207268766.51035434</v>
      </c>
      <c r="D34">
        <v>69089588.83678478</v>
      </c>
      <c r="E34">
        <v>6.8140237671747963</v>
      </c>
      <c r="F34">
        <v>7.8474078084346218E-4</v>
      </c>
    </row>
    <row r="35" spans="1:9" x14ac:dyDescent="0.3">
      <c r="A35" t="s">
        <v>279</v>
      </c>
      <c r="B35">
        <v>41</v>
      </c>
      <c r="C35">
        <v>415712248.60617822</v>
      </c>
      <c r="D35">
        <v>10139323.136736054</v>
      </c>
    </row>
    <row r="36" spans="1:9" ht="15" thickBot="1" x14ac:dyDescent="0.35">
      <c r="A36" s="14" t="s">
        <v>280</v>
      </c>
      <c r="B36" s="14">
        <v>44</v>
      </c>
      <c r="C36" s="14">
        <v>622981015.11653256</v>
      </c>
      <c r="D36" s="14"/>
      <c r="E36" s="14"/>
      <c r="F36" s="14"/>
    </row>
    <row r="37" spans="1:9" ht="15" thickBot="1" x14ac:dyDescent="0.35"/>
    <row r="38" spans="1:9" x14ac:dyDescent="0.3">
      <c r="A38" s="15"/>
      <c r="B38" s="15" t="s">
        <v>287</v>
      </c>
      <c r="C38" s="15" t="s">
        <v>275</v>
      </c>
      <c r="D38" s="15" t="s">
        <v>288</v>
      </c>
      <c r="E38" s="15" t="s">
        <v>289</v>
      </c>
      <c r="F38" s="15" t="s">
        <v>290</v>
      </c>
      <c r="G38" s="15" t="s">
        <v>291</v>
      </c>
      <c r="H38" s="15" t="s">
        <v>292</v>
      </c>
      <c r="I38" s="15" t="s">
        <v>293</v>
      </c>
    </row>
    <row r="39" spans="1:9" x14ac:dyDescent="0.3">
      <c r="A39" t="s">
        <v>281</v>
      </c>
      <c r="B39">
        <v>17862.211517872314</v>
      </c>
      <c r="C39">
        <v>3592.1961796249198</v>
      </c>
      <c r="D39">
        <v>4.9725044581884177</v>
      </c>
      <c r="E39">
        <v>1.2253019164168881E-5</v>
      </c>
      <c r="F39">
        <v>10607.624159256797</v>
      </c>
      <c r="G39">
        <v>25116.798876487832</v>
      </c>
      <c r="H39">
        <v>10607.624159256797</v>
      </c>
      <c r="I39">
        <v>25116.798876487832</v>
      </c>
    </row>
    <row r="40" spans="1:9" x14ac:dyDescent="0.3">
      <c r="A40" t="s">
        <v>216</v>
      </c>
      <c r="B40">
        <v>-150.60643956505214</v>
      </c>
      <c r="C40">
        <v>377.95560838182826</v>
      </c>
      <c r="D40">
        <v>-0.39847653064299166</v>
      </c>
      <c r="E40">
        <v>0.6923466012161088</v>
      </c>
      <c r="F40">
        <v>-913.90327570025056</v>
      </c>
      <c r="G40">
        <v>612.69039657014628</v>
      </c>
      <c r="H40">
        <v>-913.90327570025056</v>
      </c>
      <c r="I40">
        <v>612.69039657014628</v>
      </c>
    </row>
    <row r="41" spans="1:9" x14ac:dyDescent="0.3">
      <c r="A41" t="s">
        <v>344</v>
      </c>
      <c r="B41">
        <v>1662.5517236045328</v>
      </c>
      <c r="C41">
        <v>419.30730787364996</v>
      </c>
      <c r="D41">
        <v>3.9649958214072201</v>
      </c>
      <c r="E41">
        <v>2.8741108441054149E-4</v>
      </c>
      <c r="F41">
        <v>815.74343614822055</v>
      </c>
      <c r="G41">
        <v>2509.360011060845</v>
      </c>
      <c r="H41">
        <v>815.74343614822055</v>
      </c>
      <c r="I41">
        <v>2509.360011060845</v>
      </c>
    </row>
    <row r="42" spans="1:9" ht="15" thickBot="1" x14ac:dyDescent="0.35">
      <c r="A42" s="14" t="s">
        <v>213</v>
      </c>
      <c r="B42" s="14">
        <v>-513.02753155049936</v>
      </c>
      <c r="C42" s="14">
        <v>549.69490574769964</v>
      </c>
      <c r="D42" s="14">
        <v>-0.93329504455325996</v>
      </c>
      <c r="E42" s="14">
        <v>0.35613168228845804</v>
      </c>
      <c r="F42" s="14">
        <v>-1623.1589149508898</v>
      </c>
      <c r="G42" s="14">
        <v>597.10385184989104</v>
      </c>
      <c r="H42" s="14">
        <v>-1623.1589149508898</v>
      </c>
      <c r="I42" s="14">
        <v>597.10385184989104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F5530D-ABFE-465B-BD8F-397F37A080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customer_purchase_Train</vt:lpstr>
      <vt:lpstr>customer_purchase_Test</vt:lpstr>
      <vt:lpstr>customer_purchase_keymetrics</vt:lpstr>
      <vt:lpstr>Season_Sales_Train</vt:lpstr>
      <vt:lpstr>Season_Sales_Test</vt:lpstr>
      <vt:lpstr>Season_Sales_keymetrics</vt:lpstr>
      <vt:lpstr>Sales_perform_Train</vt:lpstr>
      <vt:lpstr>Sales_perform_Test</vt:lpstr>
      <vt:lpstr>Sales_perform_keymetrics</vt:lpstr>
      <vt:lpstr>Territoy_Shipping_Train </vt:lpstr>
      <vt:lpstr>Territoy_Shipping_Test</vt:lpstr>
      <vt:lpstr>Territory_Shipping_keymetrics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Tirumala Narasimhan</dc:creator>
  <cp:lastModifiedBy>Archana Tirumala Narasimhan</cp:lastModifiedBy>
  <dcterms:created xsi:type="dcterms:W3CDTF">2025-03-14T15:06:43Z</dcterms:created>
  <dcterms:modified xsi:type="dcterms:W3CDTF">2025-03-15T14:08:17Z</dcterms:modified>
</cp:coreProperties>
</file>